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X:\Pricing Transparency\"/>
    </mc:Choice>
  </mc:AlternateContent>
  <xr:revisionPtr revIDLastSave="0" documentId="13_ncr:1_{B526E8CB-A76E-4B83-A347-5FF23110ABD6}"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07" i="1" l="1"/>
  <c r="X606" i="1"/>
  <c r="X605" i="1"/>
  <c r="X604" i="1"/>
  <c r="X603" i="1"/>
  <c r="X602" i="1"/>
  <c r="X601" i="1"/>
  <c r="X600" i="1"/>
  <c r="X599" i="1"/>
  <c r="X598" i="1"/>
  <c r="X597" i="1"/>
  <c r="X596" i="1"/>
  <c r="X595" i="1"/>
  <c r="X594" i="1"/>
  <c r="X593" i="1"/>
  <c r="X592" i="1"/>
  <c r="X591" i="1"/>
  <c r="X590" i="1"/>
  <c r="X589" i="1"/>
  <c r="X588" i="1"/>
  <c r="X587" i="1"/>
  <c r="X573" i="1"/>
  <c r="X572" i="1"/>
  <c r="X571" i="1"/>
  <c r="X570"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2" i="1"/>
  <c r="X481" i="1"/>
  <c r="X480" i="1"/>
  <c r="X479" i="1"/>
  <c r="X478" i="1"/>
  <c r="X477" i="1"/>
  <c r="X476" i="1"/>
  <c r="X475" i="1"/>
  <c r="X474" i="1"/>
  <c r="X473"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AC354"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2" i="1"/>
  <c r="X221" i="1"/>
  <c r="X220" i="1"/>
  <c r="X219" i="1"/>
  <c r="X218" i="1"/>
  <c r="X217" i="1"/>
  <c r="X216" i="1"/>
  <c r="X215" i="1"/>
  <c r="X214" i="1"/>
  <c r="X213" i="1"/>
  <c r="X212" i="1"/>
  <c r="X211" i="1"/>
  <c r="X210" i="1"/>
  <c r="N149" i="1"/>
  <c r="N148" i="1"/>
  <c r="N147" i="1"/>
  <c r="N146" i="1"/>
  <c r="AJ483" i="1" l="1"/>
  <c r="AJ472" i="1"/>
  <c r="AJ471" i="1"/>
  <c r="AJ470" i="1"/>
  <c r="AJ425" i="1"/>
  <c r="AJ424" i="1"/>
  <c r="AJ388" i="1"/>
  <c r="AJ223" i="1"/>
  <c r="AJ609" i="1"/>
  <c r="AJ574" i="1"/>
  <c r="AJ569" i="1"/>
  <c r="AJ610" i="1"/>
  <c r="AK610" i="1"/>
  <c r="AK609" i="1"/>
  <c r="AK574" i="1"/>
  <c r="AK569" i="1"/>
  <c r="AK483" i="1"/>
  <c r="AK472" i="1"/>
  <c r="AK471" i="1"/>
  <c r="AK470" i="1"/>
  <c r="AK425" i="1"/>
  <c r="AK424" i="1"/>
  <c r="AK388" i="1"/>
  <c r="AI562" i="1"/>
  <c r="AI561" i="1"/>
  <c r="AI560" i="1"/>
  <c r="AI559" i="1"/>
  <c r="AI558" i="1"/>
  <c r="AI557" i="1"/>
  <c r="AI556" i="1"/>
  <c r="AI555" i="1"/>
  <c r="AI554" i="1"/>
  <c r="AI553" i="1"/>
  <c r="AI552" i="1"/>
  <c r="AI551" i="1"/>
  <c r="AI550" i="1"/>
  <c r="AI549" i="1"/>
  <c r="AI548" i="1"/>
  <c r="AI547" i="1"/>
  <c r="AI546" i="1"/>
  <c r="AI545" i="1"/>
  <c r="AI544" i="1"/>
  <c r="AI543" i="1"/>
  <c r="AI542" i="1"/>
  <c r="AI541" i="1"/>
  <c r="AI540" i="1"/>
  <c r="AI539" i="1"/>
  <c r="AI538" i="1"/>
  <c r="AI537" i="1"/>
  <c r="AI536" i="1"/>
  <c r="AI535" i="1"/>
  <c r="AI534" i="1"/>
  <c r="AI533" i="1"/>
  <c r="AI532" i="1"/>
  <c r="AI531" i="1"/>
  <c r="AI530" i="1"/>
  <c r="AI529" i="1"/>
  <c r="AI528" i="1"/>
  <c r="AI527" i="1"/>
  <c r="AI526" i="1"/>
  <c r="AI525" i="1"/>
  <c r="AI524" i="1"/>
  <c r="AI523" i="1"/>
  <c r="AI522" i="1"/>
  <c r="AI521" i="1"/>
  <c r="AI520" i="1"/>
  <c r="AI519" i="1"/>
  <c r="AI518" i="1"/>
  <c r="AI517" i="1"/>
  <c r="AI516" i="1"/>
  <c r="AI515" i="1"/>
  <c r="AI514" i="1"/>
  <c r="AI513" i="1"/>
  <c r="AI512" i="1"/>
  <c r="AI511" i="1"/>
  <c r="AI510" i="1"/>
  <c r="AI509" i="1"/>
  <c r="AI508" i="1"/>
  <c r="AI507" i="1"/>
  <c r="AI506" i="1"/>
  <c r="AI505" i="1"/>
  <c r="AI504" i="1"/>
  <c r="AI503" i="1"/>
  <c r="AI502" i="1"/>
  <c r="AI501" i="1"/>
  <c r="AI500" i="1"/>
  <c r="AI499" i="1"/>
  <c r="AI498" i="1"/>
  <c r="AI497" i="1"/>
  <c r="AI496" i="1"/>
  <c r="AI495" i="1"/>
  <c r="AI494" i="1"/>
  <c r="AI493" i="1"/>
  <c r="AI492" i="1"/>
  <c r="AI491" i="1"/>
  <c r="AI490" i="1"/>
  <c r="AI489" i="1"/>
  <c r="AI488" i="1"/>
  <c r="AI487" i="1"/>
  <c r="AI486" i="1"/>
  <c r="AI485" i="1"/>
  <c r="AI484" i="1"/>
  <c r="AI481" i="1"/>
  <c r="AI480" i="1"/>
  <c r="AI479" i="1"/>
  <c r="AI478" i="1"/>
  <c r="AI477" i="1"/>
  <c r="AI476" i="1"/>
  <c r="AI475" i="1"/>
  <c r="AI474" i="1"/>
  <c r="AI473" i="1"/>
  <c r="AI469" i="1"/>
  <c r="AI468" i="1"/>
  <c r="AI467" i="1"/>
  <c r="AI466" i="1"/>
  <c r="AI465" i="1"/>
  <c r="AI464" i="1"/>
  <c r="AI463" i="1"/>
  <c r="AI462" i="1"/>
  <c r="AI461" i="1"/>
  <c r="AI460" i="1"/>
  <c r="AI459" i="1"/>
  <c r="AI458" i="1"/>
  <c r="AI457" i="1"/>
  <c r="AI456" i="1"/>
  <c r="AI455" i="1"/>
  <c r="AI454" i="1"/>
  <c r="AI453" i="1"/>
  <c r="AI452" i="1"/>
  <c r="AI451" i="1"/>
  <c r="AI450" i="1"/>
  <c r="AI449" i="1"/>
  <c r="AI448" i="1"/>
  <c r="AI447" i="1"/>
  <c r="AI446" i="1"/>
  <c r="AI445" i="1"/>
  <c r="AI444" i="1"/>
  <c r="AI443" i="1"/>
  <c r="AI442" i="1"/>
  <c r="AI441" i="1"/>
  <c r="AI440" i="1"/>
  <c r="AI439" i="1"/>
  <c r="AI438" i="1"/>
  <c r="AI437" i="1"/>
  <c r="AI436" i="1"/>
  <c r="AI435" i="1"/>
  <c r="AI434" i="1"/>
  <c r="AI433" i="1"/>
  <c r="AI432" i="1"/>
  <c r="AI431" i="1"/>
  <c r="AI430" i="1"/>
  <c r="AI429" i="1"/>
  <c r="AI428" i="1"/>
  <c r="AI427" i="1"/>
  <c r="AI426"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4" i="1"/>
  <c r="AI233" i="1"/>
  <c r="AI232" i="1"/>
  <c r="AI231" i="1"/>
  <c r="AI230" i="1"/>
  <c r="AI229" i="1"/>
  <c r="AI228" i="1"/>
  <c r="AI227" i="1"/>
  <c r="AI226" i="1"/>
  <c r="AI225" i="1"/>
  <c r="AI224" i="1"/>
  <c r="AI222" i="1"/>
  <c r="AI221" i="1"/>
  <c r="AI220" i="1"/>
  <c r="AI219" i="1"/>
  <c r="AI218" i="1"/>
  <c r="AI217" i="1"/>
  <c r="AI216" i="1"/>
  <c r="AI215" i="1"/>
  <c r="AI214" i="1"/>
  <c r="AI213" i="1"/>
  <c r="AI212" i="1"/>
  <c r="AI211" i="1"/>
  <c r="AI210" i="1"/>
  <c r="AI209" i="1"/>
  <c r="AI208" i="1"/>
  <c r="AI207" i="1"/>
  <c r="AI206" i="1"/>
  <c r="AK223" i="1"/>
  <c r="AK212" i="1" l="1"/>
  <c r="AJ212" i="1"/>
  <c r="AA596" i="1"/>
  <c r="AA597" i="1"/>
  <c r="AA598" i="1"/>
  <c r="AA604" i="1"/>
  <c r="AA605" i="1"/>
  <c r="Q588" i="1"/>
  <c r="AA588" i="1" s="1"/>
  <c r="Q589" i="1"/>
  <c r="AA589" i="1" s="1"/>
  <c r="Q590" i="1"/>
  <c r="AA590" i="1" s="1"/>
  <c r="Q591" i="1"/>
  <c r="AA591" i="1" s="1"/>
  <c r="Q592" i="1"/>
  <c r="AA592" i="1" s="1"/>
  <c r="Q593" i="1"/>
  <c r="AA593" i="1" s="1"/>
  <c r="Q594" i="1"/>
  <c r="AA594" i="1" s="1"/>
  <c r="Q595" i="1"/>
  <c r="AA595" i="1" s="1"/>
  <c r="Q596" i="1"/>
  <c r="Q597" i="1"/>
  <c r="Q598" i="1"/>
  <c r="Q599" i="1"/>
  <c r="AA599" i="1" s="1"/>
  <c r="Q600" i="1"/>
  <c r="AA600" i="1" s="1"/>
  <c r="Q601" i="1"/>
  <c r="AA601" i="1" s="1"/>
  <c r="Q602" i="1"/>
  <c r="AA602" i="1" s="1"/>
  <c r="Q603" i="1"/>
  <c r="AA603" i="1" s="1"/>
  <c r="Q604" i="1"/>
  <c r="Q605" i="1"/>
  <c r="Q606" i="1"/>
  <c r="AA606" i="1" s="1"/>
  <c r="Q607" i="1"/>
  <c r="AA607" i="1" s="1"/>
  <c r="AA573" i="1"/>
  <c r="Q571" i="1"/>
  <c r="AA571" i="1" s="1"/>
  <c r="Q572" i="1"/>
  <c r="AA572" i="1" s="1"/>
  <c r="Q573" i="1"/>
  <c r="AA567" i="1"/>
  <c r="AA568" i="1"/>
  <c r="Q567" i="1"/>
  <c r="Q568" i="1"/>
  <c r="AA541" i="1"/>
  <c r="AA548" i="1"/>
  <c r="AA549" i="1"/>
  <c r="AA557" i="1"/>
  <c r="AA559" i="1"/>
  <c r="AA561" i="1"/>
  <c r="AA563" i="1"/>
  <c r="AA565" i="1"/>
  <c r="Q541" i="1"/>
  <c r="Q542" i="1"/>
  <c r="AA542" i="1" s="1"/>
  <c r="Q543" i="1"/>
  <c r="AA543" i="1" s="1"/>
  <c r="Q544" i="1"/>
  <c r="AA544" i="1" s="1"/>
  <c r="Q545" i="1"/>
  <c r="AA545" i="1" s="1"/>
  <c r="Q546" i="1"/>
  <c r="AA546" i="1" s="1"/>
  <c r="Q547" i="1"/>
  <c r="AA547" i="1" s="1"/>
  <c r="Q548" i="1"/>
  <c r="Q549" i="1"/>
  <c r="Q550" i="1"/>
  <c r="AA550" i="1" s="1"/>
  <c r="Q551" i="1"/>
  <c r="AA551" i="1" s="1"/>
  <c r="Q552" i="1"/>
  <c r="AA552" i="1" s="1"/>
  <c r="Q553" i="1"/>
  <c r="AA553" i="1" s="1"/>
  <c r="Q554" i="1"/>
  <c r="AA554" i="1" s="1"/>
  <c r="Q555" i="1"/>
  <c r="AA555" i="1" s="1"/>
  <c r="Q556" i="1"/>
  <c r="AA556" i="1" s="1"/>
  <c r="Q557" i="1"/>
  <c r="Q558" i="1"/>
  <c r="AA558" i="1" s="1"/>
  <c r="Q559" i="1"/>
  <c r="Q560" i="1"/>
  <c r="AA560" i="1" s="1"/>
  <c r="Q561" i="1"/>
  <c r="Q562" i="1"/>
  <c r="AA562" i="1" s="1"/>
  <c r="Q563" i="1"/>
  <c r="Q564" i="1"/>
  <c r="AA564" i="1" s="1"/>
  <c r="Q565" i="1"/>
  <c r="AA514" i="1"/>
  <c r="AA522" i="1"/>
  <c r="AA530" i="1"/>
  <c r="AA538" i="1"/>
  <c r="Q507" i="1"/>
  <c r="AA507" i="1" s="1"/>
  <c r="Q508" i="1"/>
  <c r="AA508" i="1" s="1"/>
  <c r="Q509" i="1"/>
  <c r="AA509" i="1" s="1"/>
  <c r="Q510" i="1"/>
  <c r="AA510" i="1" s="1"/>
  <c r="Q511" i="1"/>
  <c r="AA511" i="1" s="1"/>
  <c r="Q512" i="1"/>
  <c r="AA512" i="1" s="1"/>
  <c r="Q513" i="1"/>
  <c r="AA513" i="1" s="1"/>
  <c r="Q514" i="1"/>
  <c r="Q515" i="1"/>
  <c r="AA515" i="1" s="1"/>
  <c r="Q516" i="1"/>
  <c r="AA516" i="1" s="1"/>
  <c r="Q517" i="1"/>
  <c r="AA517" i="1" s="1"/>
  <c r="Q518" i="1"/>
  <c r="AA518" i="1" s="1"/>
  <c r="Q519" i="1"/>
  <c r="AA519" i="1" s="1"/>
  <c r="Q520" i="1"/>
  <c r="AA520" i="1" s="1"/>
  <c r="Q521" i="1"/>
  <c r="AA521" i="1" s="1"/>
  <c r="Q522" i="1"/>
  <c r="Q523" i="1"/>
  <c r="AA523" i="1" s="1"/>
  <c r="Q524" i="1"/>
  <c r="AA524" i="1" s="1"/>
  <c r="Q525" i="1"/>
  <c r="AA525" i="1" s="1"/>
  <c r="Q526" i="1"/>
  <c r="AA526" i="1" s="1"/>
  <c r="Q527" i="1"/>
  <c r="AA527" i="1" s="1"/>
  <c r="Q528" i="1"/>
  <c r="AA528" i="1" s="1"/>
  <c r="Q529" i="1"/>
  <c r="AA529" i="1" s="1"/>
  <c r="Q530" i="1"/>
  <c r="Q531" i="1"/>
  <c r="AA531" i="1" s="1"/>
  <c r="Q532" i="1"/>
  <c r="AA532" i="1" s="1"/>
  <c r="Q533" i="1"/>
  <c r="AA533" i="1" s="1"/>
  <c r="Q534" i="1"/>
  <c r="AA534" i="1" s="1"/>
  <c r="Q535" i="1"/>
  <c r="AA535" i="1" s="1"/>
  <c r="Q536" i="1"/>
  <c r="AA536" i="1" s="1"/>
  <c r="Q537" i="1"/>
  <c r="AA537" i="1" s="1"/>
  <c r="Q538" i="1"/>
  <c r="Q539" i="1"/>
  <c r="AA539" i="1" s="1"/>
  <c r="AA477" i="1"/>
  <c r="AA479" i="1"/>
  <c r="AA481" i="1"/>
  <c r="AA482" i="1"/>
  <c r="Q474" i="1"/>
  <c r="AA474" i="1" s="1"/>
  <c r="Q475" i="1"/>
  <c r="AA475" i="1" s="1"/>
  <c r="Q476" i="1"/>
  <c r="AA476" i="1" s="1"/>
  <c r="Q477" i="1"/>
  <c r="Q478" i="1"/>
  <c r="AA478" i="1" s="1"/>
  <c r="Q479" i="1"/>
  <c r="Q480" i="1"/>
  <c r="AA480" i="1" s="1"/>
  <c r="Q481" i="1"/>
  <c r="Q482" i="1"/>
  <c r="AA456" i="1"/>
  <c r="AA457" i="1"/>
  <c r="AA460" i="1"/>
  <c r="AA461" i="1"/>
  <c r="AA464" i="1"/>
  <c r="AA465" i="1"/>
  <c r="AA468" i="1"/>
  <c r="AA469" i="1"/>
  <c r="Q456" i="1"/>
  <c r="Q457" i="1"/>
  <c r="Q458" i="1"/>
  <c r="AA458" i="1" s="1"/>
  <c r="Q459" i="1"/>
  <c r="AA459" i="1" s="1"/>
  <c r="Q460" i="1"/>
  <c r="Q461" i="1"/>
  <c r="Q462" i="1"/>
  <c r="AA462" i="1" s="1"/>
  <c r="Q463" i="1"/>
  <c r="AA463" i="1" s="1"/>
  <c r="Q464" i="1"/>
  <c r="Q465" i="1"/>
  <c r="Q466" i="1"/>
  <c r="AA466" i="1" s="1"/>
  <c r="Q467" i="1"/>
  <c r="AA467" i="1" s="1"/>
  <c r="Q468" i="1"/>
  <c r="Q469" i="1"/>
  <c r="AA429" i="1"/>
  <c r="AA433" i="1"/>
  <c r="AA434" i="1"/>
  <c r="AA437" i="1"/>
  <c r="AA441" i="1"/>
  <c r="AA442" i="1"/>
  <c r="AA444" i="1"/>
  <c r="AA445" i="1"/>
  <c r="AA449" i="1"/>
  <c r="AA450" i="1"/>
  <c r="AA452" i="1"/>
  <c r="AA454" i="1"/>
  <c r="Q427" i="1"/>
  <c r="AA427" i="1" s="1"/>
  <c r="Q428" i="1"/>
  <c r="AA428" i="1" s="1"/>
  <c r="Q429" i="1"/>
  <c r="Q430" i="1"/>
  <c r="AA430" i="1" s="1"/>
  <c r="Q431" i="1"/>
  <c r="AA431" i="1" s="1"/>
  <c r="Q432" i="1"/>
  <c r="AA432" i="1" s="1"/>
  <c r="Q433" i="1"/>
  <c r="Q434" i="1"/>
  <c r="Q435" i="1"/>
  <c r="AA435" i="1" s="1"/>
  <c r="Q436" i="1"/>
  <c r="AA436" i="1" s="1"/>
  <c r="Q437" i="1"/>
  <c r="Q438" i="1"/>
  <c r="AA438" i="1" s="1"/>
  <c r="Q439" i="1"/>
  <c r="AA439" i="1" s="1"/>
  <c r="Q440" i="1"/>
  <c r="AA440" i="1" s="1"/>
  <c r="Q441" i="1"/>
  <c r="Q442" i="1"/>
  <c r="Q443" i="1"/>
  <c r="AA443" i="1" s="1"/>
  <c r="Q444" i="1"/>
  <c r="Q445" i="1"/>
  <c r="Q446" i="1"/>
  <c r="AA446" i="1" s="1"/>
  <c r="Q447" i="1"/>
  <c r="AA447" i="1" s="1"/>
  <c r="Q448" i="1"/>
  <c r="AA448" i="1" s="1"/>
  <c r="Q449" i="1"/>
  <c r="Q450" i="1"/>
  <c r="Q451" i="1"/>
  <c r="AA451" i="1" s="1"/>
  <c r="Q452" i="1"/>
  <c r="Q453" i="1"/>
  <c r="AA453" i="1" s="1"/>
  <c r="Q454" i="1"/>
  <c r="AA415" i="1"/>
  <c r="AA417" i="1"/>
  <c r="AA393" i="1"/>
  <c r="AA396" i="1"/>
  <c r="AA397" i="1"/>
  <c r="AA404" i="1"/>
  <c r="AA405" i="1"/>
  <c r="AA412" i="1"/>
  <c r="AA413" i="1"/>
  <c r="Q390" i="1"/>
  <c r="AA390" i="1" s="1"/>
  <c r="Q391" i="1"/>
  <c r="AA391" i="1" s="1"/>
  <c r="Q392" i="1"/>
  <c r="AA392" i="1" s="1"/>
  <c r="Q393" i="1"/>
  <c r="Q394" i="1"/>
  <c r="AA394" i="1" s="1"/>
  <c r="Q395" i="1"/>
  <c r="AA395" i="1" s="1"/>
  <c r="Q396" i="1"/>
  <c r="Q397" i="1"/>
  <c r="Q398" i="1"/>
  <c r="AA398" i="1" s="1"/>
  <c r="Q399" i="1"/>
  <c r="AA399" i="1" s="1"/>
  <c r="Q400" i="1"/>
  <c r="AA400" i="1" s="1"/>
  <c r="Q401" i="1"/>
  <c r="AA401" i="1" s="1"/>
  <c r="Q402" i="1"/>
  <c r="AA402" i="1" s="1"/>
  <c r="Q403" i="1"/>
  <c r="AA403" i="1" s="1"/>
  <c r="Q404" i="1"/>
  <c r="Q405" i="1"/>
  <c r="Q406" i="1"/>
  <c r="AA406" i="1" s="1"/>
  <c r="Q407" i="1"/>
  <c r="AA407" i="1" s="1"/>
  <c r="Q408" i="1"/>
  <c r="AA408" i="1" s="1"/>
  <c r="Q409" i="1"/>
  <c r="AA409" i="1" s="1"/>
  <c r="Q410" i="1"/>
  <c r="AA410" i="1" s="1"/>
  <c r="Q411" i="1"/>
  <c r="AA411" i="1" s="1"/>
  <c r="Q412" i="1"/>
  <c r="Q413" i="1"/>
  <c r="Q414" i="1"/>
  <c r="AA414" i="1" s="1"/>
  <c r="Q415" i="1"/>
  <c r="Q416" i="1"/>
  <c r="AA416" i="1" s="1"/>
  <c r="Q417" i="1"/>
  <c r="Q418" i="1"/>
  <c r="AA418" i="1" s="1"/>
  <c r="Q419" i="1"/>
  <c r="AA419" i="1" s="1"/>
  <c r="AA343" i="1"/>
  <c r="AA345" i="1"/>
  <c r="AA351" i="1"/>
  <c r="W352" i="1"/>
  <c r="W354" i="1"/>
  <c r="AA356" i="1"/>
  <c r="AA357" i="1"/>
  <c r="AA360" i="1"/>
  <c r="AA362" i="1"/>
  <c r="AA364" i="1"/>
  <c r="AA365" i="1"/>
  <c r="Q336" i="1"/>
  <c r="AA336" i="1" s="1"/>
  <c r="Q337" i="1"/>
  <c r="AA337" i="1" s="1"/>
  <c r="Q338" i="1"/>
  <c r="AA338" i="1" s="1"/>
  <c r="Q339" i="1"/>
  <c r="AA339" i="1" s="1"/>
  <c r="Q340" i="1"/>
  <c r="AA340" i="1" s="1"/>
  <c r="Q341" i="1"/>
  <c r="AA341" i="1" s="1"/>
  <c r="Q342" i="1"/>
  <c r="AA342" i="1" s="1"/>
  <c r="Q343" i="1"/>
  <c r="Q344" i="1"/>
  <c r="AA344" i="1" s="1"/>
  <c r="Q345" i="1"/>
  <c r="Q346" i="1"/>
  <c r="AA346" i="1" s="1"/>
  <c r="Q347" i="1"/>
  <c r="AA347" i="1" s="1"/>
  <c r="Q348" i="1"/>
  <c r="AA348" i="1" s="1"/>
  <c r="Q349" i="1"/>
  <c r="AA349" i="1" s="1"/>
  <c r="Q350" i="1"/>
  <c r="AA350" i="1" s="1"/>
  <c r="Q351" i="1"/>
  <c r="Q352" i="1"/>
  <c r="AA352" i="1" s="1"/>
  <c r="Q354" i="1"/>
  <c r="AA354" i="1" s="1"/>
  <c r="Q355" i="1"/>
  <c r="AA355" i="1" s="1"/>
  <c r="Q356" i="1"/>
  <c r="Q357" i="1"/>
  <c r="Q358" i="1"/>
  <c r="AA358" i="1" s="1"/>
  <c r="Q359" i="1"/>
  <c r="AA359" i="1" s="1"/>
  <c r="Q360" i="1"/>
  <c r="Q361" i="1"/>
  <c r="AA361" i="1" s="1"/>
  <c r="Q362" i="1"/>
  <c r="Q363" i="1"/>
  <c r="AA363" i="1" s="1"/>
  <c r="Q364" i="1"/>
  <c r="Q365" i="1"/>
  <c r="Q366" i="1"/>
  <c r="AA366" i="1" s="1"/>
  <c r="W303" i="1"/>
  <c r="AA304" i="1"/>
  <c r="AA305" i="1"/>
  <c r="AA307" i="1"/>
  <c r="W308" i="1"/>
  <c r="AA308" i="1"/>
  <c r="W313" i="1"/>
  <c r="AA313" i="1"/>
  <c r="AA314" i="1"/>
  <c r="W315" i="1"/>
  <c r="AA316" i="1"/>
  <c r="AA321" i="1"/>
  <c r="AA323" i="1"/>
  <c r="W324" i="1"/>
  <c r="AA324" i="1"/>
  <c r="W329" i="1"/>
  <c r="AA329" i="1"/>
  <c r="AA330" i="1"/>
  <c r="W331" i="1"/>
  <c r="AA332" i="1"/>
  <c r="Q299" i="1"/>
  <c r="AA299" i="1" s="1"/>
  <c r="Q300" i="1"/>
  <c r="AA300" i="1" s="1"/>
  <c r="Q301" i="1"/>
  <c r="AA301" i="1" s="1"/>
  <c r="Q302" i="1"/>
  <c r="AA302" i="1" s="1"/>
  <c r="Q303" i="1"/>
  <c r="AA303" i="1" s="1"/>
  <c r="Q304" i="1"/>
  <c r="Q305" i="1"/>
  <c r="Q306" i="1"/>
  <c r="AA306" i="1" s="1"/>
  <c r="Q307" i="1"/>
  <c r="Q308" i="1"/>
  <c r="Q309" i="1"/>
  <c r="AA309" i="1" s="1"/>
  <c r="Q310" i="1"/>
  <c r="AA310" i="1" s="1"/>
  <c r="Q311" i="1"/>
  <c r="AA311" i="1" s="1"/>
  <c r="Q312" i="1"/>
  <c r="AA312" i="1" s="1"/>
  <c r="Q313" i="1"/>
  <c r="Q314" i="1"/>
  <c r="Q315" i="1"/>
  <c r="AA315" i="1" s="1"/>
  <c r="Q316" i="1"/>
  <c r="Q317" i="1"/>
  <c r="AA317" i="1" s="1"/>
  <c r="Q318" i="1"/>
  <c r="AA318" i="1" s="1"/>
  <c r="Q319" i="1"/>
  <c r="AA319" i="1" s="1"/>
  <c r="Q320" i="1"/>
  <c r="AA320" i="1" s="1"/>
  <c r="Q321" i="1"/>
  <c r="Q322" i="1"/>
  <c r="AA322" i="1" s="1"/>
  <c r="Q323" i="1"/>
  <c r="Q324" i="1"/>
  <c r="Q325" i="1"/>
  <c r="AA325" i="1" s="1"/>
  <c r="Q326" i="1"/>
  <c r="AA326" i="1" s="1"/>
  <c r="Q327" i="1"/>
  <c r="AA327" i="1" s="1"/>
  <c r="Q328" i="1"/>
  <c r="AA328" i="1" s="1"/>
  <c r="Q329" i="1"/>
  <c r="Q330" i="1"/>
  <c r="Q331" i="1"/>
  <c r="AA331" i="1" s="1"/>
  <c r="Q332" i="1"/>
  <c r="Q333" i="1"/>
  <c r="AA333" i="1" s="1"/>
  <c r="Q334" i="1"/>
  <c r="AA334" i="1" s="1"/>
  <c r="AA278" i="1"/>
  <c r="AA281" i="1"/>
  <c r="W282" i="1"/>
  <c r="AA282" i="1"/>
  <c r="AA286" i="1"/>
  <c r="AA287" i="1"/>
  <c r="AA289" i="1"/>
  <c r="AA290" i="1"/>
  <c r="AA294" i="1"/>
  <c r="W295" i="1"/>
  <c r="AA296" i="1"/>
  <c r="W297" i="1"/>
  <c r="AA297" i="1"/>
  <c r="Q274" i="1"/>
  <c r="AA274" i="1" s="1"/>
  <c r="Q275" i="1"/>
  <c r="AA275" i="1" s="1"/>
  <c r="Q276" i="1"/>
  <c r="AA276" i="1" s="1"/>
  <c r="Q277" i="1"/>
  <c r="AA277" i="1" s="1"/>
  <c r="Q278" i="1"/>
  <c r="Q279" i="1"/>
  <c r="AA279" i="1" s="1"/>
  <c r="Q280" i="1"/>
  <c r="AA280" i="1" s="1"/>
  <c r="Q281" i="1"/>
  <c r="Q282" i="1"/>
  <c r="Q283" i="1"/>
  <c r="AA283" i="1" s="1"/>
  <c r="Q284" i="1"/>
  <c r="AA284" i="1" s="1"/>
  <c r="Q285" i="1"/>
  <c r="AA285" i="1" s="1"/>
  <c r="Q286" i="1"/>
  <c r="Q287" i="1"/>
  <c r="Q288" i="1"/>
  <c r="AA288" i="1" s="1"/>
  <c r="Q289" i="1"/>
  <c r="Q290" i="1"/>
  <c r="Q291" i="1"/>
  <c r="AA291" i="1" s="1"/>
  <c r="Q292" i="1"/>
  <c r="AA292" i="1" s="1"/>
  <c r="Q293" i="1"/>
  <c r="AA293" i="1" s="1"/>
  <c r="Q294" i="1"/>
  <c r="Q295" i="1"/>
  <c r="AA295" i="1" s="1"/>
  <c r="Q296" i="1"/>
  <c r="Q297" i="1"/>
  <c r="W245" i="1"/>
  <c r="AA246" i="1"/>
  <c r="AA251" i="1"/>
  <c r="W252" i="1"/>
  <c r="AA253" i="1"/>
  <c r="AA254" i="1"/>
  <c r="W259" i="1"/>
  <c r="AA259" i="1"/>
  <c r="AA260" i="1"/>
  <c r="W261" i="1"/>
  <c r="AA262" i="1"/>
  <c r="AA267" i="1"/>
  <c r="W268" i="1"/>
  <c r="AA269" i="1"/>
  <c r="W270" i="1"/>
  <c r="AA270" i="1"/>
  <c r="W272" i="1"/>
  <c r="AA272" i="1"/>
  <c r="Q245" i="1"/>
  <c r="AA245" i="1" s="1"/>
  <c r="Q246" i="1"/>
  <c r="Q247" i="1"/>
  <c r="AA247" i="1" s="1"/>
  <c r="Q248" i="1"/>
  <c r="AA248" i="1" s="1"/>
  <c r="Q249" i="1"/>
  <c r="AA249" i="1" s="1"/>
  <c r="Q250" i="1"/>
  <c r="AA250" i="1" s="1"/>
  <c r="Q251" i="1"/>
  <c r="Q252" i="1"/>
  <c r="AA252" i="1" s="1"/>
  <c r="Q253" i="1"/>
  <c r="Q254" i="1"/>
  <c r="Q255" i="1"/>
  <c r="AA255" i="1" s="1"/>
  <c r="Q256" i="1"/>
  <c r="AA256" i="1" s="1"/>
  <c r="Q257" i="1"/>
  <c r="AA257" i="1" s="1"/>
  <c r="Q258" i="1"/>
  <c r="AA258" i="1" s="1"/>
  <c r="Q259" i="1"/>
  <c r="Q260" i="1"/>
  <c r="Q261" i="1"/>
  <c r="AA261" i="1" s="1"/>
  <c r="Q262" i="1"/>
  <c r="Q263" i="1"/>
  <c r="AA263" i="1" s="1"/>
  <c r="Q264" i="1"/>
  <c r="AA264" i="1" s="1"/>
  <c r="Q265" i="1"/>
  <c r="AA265" i="1" s="1"/>
  <c r="Q266" i="1"/>
  <c r="AA266" i="1" s="1"/>
  <c r="Q267" i="1"/>
  <c r="Q268" i="1"/>
  <c r="AA268" i="1" s="1"/>
  <c r="Q269" i="1"/>
  <c r="Q270" i="1"/>
  <c r="Q271" i="1"/>
  <c r="AA271" i="1" s="1"/>
  <c r="Q272" i="1"/>
  <c r="W233" i="1"/>
  <c r="AA235" i="1"/>
  <c r="AA236" i="1"/>
  <c r="AA237" i="1"/>
  <c r="W241" i="1"/>
  <c r="AA241" i="1"/>
  <c r="AA243" i="1"/>
  <c r="Q234" i="1"/>
  <c r="AA234" i="1" s="1"/>
  <c r="Q235" i="1"/>
  <c r="Q236" i="1"/>
  <c r="Q237" i="1"/>
  <c r="Q238" i="1"/>
  <c r="AA238" i="1" s="1"/>
  <c r="Q239" i="1"/>
  <c r="AA239" i="1" s="1"/>
  <c r="Q240" i="1"/>
  <c r="AA240" i="1" s="1"/>
  <c r="Q241" i="1"/>
  <c r="Q242" i="1"/>
  <c r="AA242" i="1" s="1"/>
  <c r="Q243" i="1"/>
  <c r="W215" i="1"/>
  <c r="W216" i="1"/>
  <c r="M589" i="1"/>
  <c r="W589" i="1" s="1"/>
  <c r="M590" i="1"/>
  <c r="W590" i="1" s="1"/>
  <c r="M591" i="1"/>
  <c r="W591" i="1" s="1"/>
  <c r="M592" i="1"/>
  <c r="W592" i="1" s="1"/>
  <c r="M593" i="1"/>
  <c r="W593" i="1" s="1"/>
  <c r="M594" i="1"/>
  <c r="W594" i="1" s="1"/>
  <c r="M595" i="1"/>
  <c r="W595" i="1" s="1"/>
  <c r="M596" i="1"/>
  <c r="W596" i="1" s="1"/>
  <c r="M597" i="1"/>
  <c r="W597" i="1" s="1"/>
  <c r="M598" i="1"/>
  <c r="W598" i="1" s="1"/>
  <c r="M599" i="1"/>
  <c r="W599" i="1" s="1"/>
  <c r="M600" i="1"/>
  <c r="W600" i="1" s="1"/>
  <c r="M601" i="1"/>
  <c r="W601" i="1" s="1"/>
  <c r="M602" i="1"/>
  <c r="W602" i="1" s="1"/>
  <c r="M603" i="1"/>
  <c r="W603" i="1" s="1"/>
  <c r="M604" i="1"/>
  <c r="W604" i="1" s="1"/>
  <c r="M605" i="1"/>
  <c r="W605" i="1" s="1"/>
  <c r="M606" i="1"/>
  <c r="W606" i="1" s="1"/>
  <c r="M607" i="1"/>
  <c r="W607" i="1" s="1"/>
  <c r="M576" i="1"/>
  <c r="M577" i="1"/>
  <c r="M578" i="1"/>
  <c r="M579" i="1"/>
  <c r="M580" i="1"/>
  <c r="M581" i="1"/>
  <c r="M582" i="1"/>
  <c r="M583" i="1"/>
  <c r="M584" i="1"/>
  <c r="M585" i="1"/>
  <c r="M586" i="1"/>
  <c r="M587" i="1"/>
  <c r="W587" i="1" s="1"/>
  <c r="M588" i="1"/>
  <c r="W588" i="1" s="1"/>
  <c r="M575" i="1"/>
  <c r="M573" i="1"/>
  <c r="W573" i="1" s="1"/>
  <c r="M572" i="1"/>
  <c r="W572" i="1" s="1"/>
  <c r="M571" i="1"/>
  <c r="W571" i="1" s="1"/>
  <c r="M570" i="1"/>
  <c r="W570" i="1" s="1"/>
  <c r="M562" i="1"/>
  <c r="W562" i="1" s="1"/>
  <c r="M563" i="1"/>
  <c r="W563" i="1" s="1"/>
  <c r="M564" i="1"/>
  <c r="W564" i="1" s="1"/>
  <c r="M565" i="1"/>
  <c r="W565" i="1" s="1"/>
  <c r="M566" i="1"/>
  <c r="W566" i="1" s="1"/>
  <c r="M567" i="1"/>
  <c r="W567" i="1" s="1"/>
  <c r="M568" i="1"/>
  <c r="W568" i="1" s="1"/>
  <c r="M541" i="1"/>
  <c r="W541" i="1" s="1"/>
  <c r="M542" i="1"/>
  <c r="W542" i="1" s="1"/>
  <c r="M543" i="1"/>
  <c r="W543" i="1" s="1"/>
  <c r="M544" i="1"/>
  <c r="W544" i="1" s="1"/>
  <c r="M545" i="1"/>
  <c r="W545" i="1" s="1"/>
  <c r="M546" i="1"/>
  <c r="W546" i="1" s="1"/>
  <c r="M547" i="1"/>
  <c r="W547" i="1" s="1"/>
  <c r="M548" i="1"/>
  <c r="W548" i="1" s="1"/>
  <c r="M549" i="1"/>
  <c r="W549" i="1" s="1"/>
  <c r="M550" i="1"/>
  <c r="W550" i="1" s="1"/>
  <c r="M551" i="1"/>
  <c r="W551" i="1" s="1"/>
  <c r="M552" i="1"/>
  <c r="W552" i="1" s="1"/>
  <c r="M553" i="1"/>
  <c r="W553" i="1" s="1"/>
  <c r="M554" i="1"/>
  <c r="W554" i="1" s="1"/>
  <c r="M555" i="1"/>
  <c r="W555" i="1" s="1"/>
  <c r="M556" i="1"/>
  <c r="W556" i="1" s="1"/>
  <c r="M557" i="1"/>
  <c r="W557" i="1" s="1"/>
  <c r="M558" i="1"/>
  <c r="W558" i="1" s="1"/>
  <c r="M559" i="1"/>
  <c r="W559" i="1" s="1"/>
  <c r="M560" i="1"/>
  <c r="W560" i="1" s="1"/>
  <c r="M561" i="1"/>
  <c r="W561" i="1" s="1"/>
  <c r="M515" i="1"/>
  <c r="W515" i="1" s="1"/>
  <c r="M516" i="1"/>
  <c r="W516" i="1" s="1"/>
  <c r="M517" i="1"/>
  <c r="W517" i="1" s="1"/>
  <c r="M518" i="1"/>
  <c r="W518" i="1" s="1"/>
  <c r="M519" i="1"/>
  <c r="W519" i="1" s="1"/>
  <c r="M520" i="1"/>
  <c r="W520" i="1" s="1"/>
  <c r="M521" i="1"/>
  <c r="W521" i="1" s="1"/>
  <c r="M522" i="1"/>
  <c r="W522" i="1" s="1"/>
  <c r="M523" i="1"/>
  <c r="W523" i="1" s="1"/>
  <c r="M524" i="1"/>
  <c r="W524" i="1" s="1"/>
  <c r="M525" i="1"/>
  <c r="W525" i="1" s="1"/>
  <c r="M526" i="1"/>
  <c r="W526" i="1" s="1"/>
  <c r="M527" i="1"/>
  <c r="W527" i="1" s="1"/>
  <c r="M528" i="1"/>
  <c r="W528" i="1" s="1"/>
  <c r="M529" i="1"/>
  <c r="W529" i="1" s="1"/>
  <c r="M530" i="1"/>
  <c r="W530" i="1" s="1"/>
  <c r="M531" i="1"/>
  <c r="W531" i="1" s="1"/>
  <c r="M532" i="1"/>
  <c r="W532" i="1" s="1"/>
  <c r="M533" i="1"/>
  <c r="W533" i="1" s="1"/>
  <c r="M534" i="1"/>
  <c r="W534" i="1" s="1"/>
  <c r="M535" i="1"/>
  <c r="W535" i="1" s="1"/>
  <c r="M536" i="1"/>
  <c r="W536" i="1" s="1"/>
  <c r="M537" i="1"/>
  <c r="W537" i="1" s="1"/>
  <c r="M538" i="1"/>
  <c r="W538" i="1" s="1"/>
  <c r="M539" i="1"/>
  <c r="W539" i="1" s="1"/>
  <c r="M540" i="1"/>
  <c r="W540" i="1" s="1"/>
  <c r="M497" i="1"/>
  <c r="W497" i="1" s="1"/>
  <c r="M498" i="1"/>
  <c r="W498" i="1" s="1"/>
  <c r="M499" i="1"/>
  <c r="W499" i="1" s="1"/>
  <c r="M500" i="1"/>
  <c r="W500" i="1" s="1"/>
  <c r="M501" i="1"/>
  <c r="W501" i="1" s="1"/>
  <c r="M502" i="1"/>
  <c r="W502" i="1" s="1"/>
  <c r="M503" i="1"/>
  <c r="W503" i="1" s="1"/>
  <c r="M504" i="1"/>
  <c r="W504" i="1" s="1"/>
  <c r="M505" i="1"/>
  <c r="W505" i="1" s="1"/>
  <c r="M506" i="1"/>
  <c r="W506" i="1" s="1"/>
  <c r="M507" i="1"/>
  <c r="W507" i="1" s="1"/>
  <c r="M508" i="1"/>
  <c r="W508" i="1" s="1"/>
  <c r="M509" i="1"/>
  <c r="W509" i="1" s="1"/>
  <c r="M510" i="1"/>
  <c r="W510" i="1" s="1"/>
  <c r="M511" i="1"/>
  <c r="W511" i="1" s="1"/>
  <c r="M512" i="1"/>
  <c r="W512" i="1" s="1"/>
  <c r="M513" i="1"/>
  <c r="W513" i="1" s="1"/>
  <c r="M514" i="1"/>
  <c r="W514" i="1" s="1"/>
  <c r="M485" i="1"/>
  <c r="W485" i="1" s="1"/>
  <c r="M486" i="1"/>
  <c r="W486" i="1" s="1"/>
  <c r="M487" i="1"/>
  <c r="W487" i="1" s="1"/>
  <c r="M488" i="1"/>
  <c r="W488" i="1" s="1"/>
  <c r="M489" i="1"/>
  <c r="W489" i="1" s="1"/>
  <c r="M490" i="1"/>
  <c r="W490" i="1" s="1"/>
  <c r="M491" i="1"/>
  <c r="W491" i="1" s="1"/>
  <c r="M492" i="1"/>
  <c r="W492" i="1" s="1"/>
  <c r="M493" i="1"/>
  <c r="W493" i="1" s="1"/>
  <c r="M494" i="1"/>
  <c r="W494" i="1" s="1"/>
  <c r="M495" i="1"/>
  <c r="W495" i="1" s="1"/>
  <c r="M496" i="1"/>
  <c r="W496" i="1" s="1"/>
  <c r="M484" i="1"/>
  <c r="W484" i="1" s="1"/>
  <c r="M474" i="1"/>
  <c r="W474" i="1" s="1"/>
  <c r="M475" i="1"/>
  <c r="W475" i="1" s="1"/>
  <c r="M476" i="1"/>
  <c r="W476" i="1" s="1"/>
  <c r="M477" i="1"/>
  <c r="W477" i="1" s="1"/>
  <c r="M478" i="1"/>
  <c r="W478" i="1" s="1"/>
  <c r="M479" i="1"/>
  <c r="W479" i="1" s="1"/>
  <c r="M480" i="1"/>
  <c r="W480" i="1" s="1"/>
  <c r="M481" i="1"/>
  <c r="W481" i="1" s="1"/>
  <c r="M482" i="1"/>
  <c r="W482" i="1" s="1"/>
  <c r="M473" i="1"/>
  <c r="W473" i="1" s="1"/>
  <c r="M450" i="1"/>
  <c r="W450" i="1" s="1"/>
  <c r="M451" i="1"/>
  <c r="W451" i="1" s="1"/>
  <c r="M452" i="1"/>
  <c r="W452" i="1" s="1"/>
  <c r="M453" i="1"/>
  <c r="W453" i="1" s="1"/>
  <c r="M454" i="1"/>
  <c r="W454" i="1" s="1"/>
  <c r="M455" i="1"/>
  <c r="W455" i="1" s="1"/>
  <c r="M456" i="1"/>
  <c r="W456" i="1" s="1"/>
  <c r="M457" i="1"/>
  <c r="W457" i="1" s="1"/>
  <c r="M458" i="1"/>
  <c r="W458" i="1" s="1"/>
  <c r="M459" i="1"/>
  <c r="W459" i="1" s="1"/>
  <c r="M460" i="1"/>
  <c r="W460" i="1" s="1"/>
  <c r="M461" i="1"/>
  <c r="W461" i="1" s="1"/>
  <c r="M462" i="1"/>
  <c r="W462" i="1" s="1"/>
  <c r="M463" i="1"/>
  <c r="W463" i="1" s="1"/>
  <c r="M464" i="1"/>
  <c r="W464" i="1" s="1"/>
  <c r="M465" i="1"/>
  <c r="W465" i="1" s="1"/>
  <c r="M466" i="1"/>
  <c r="W466" i="1" s="1"/>
  <c r="M467" i="1"/>
  <c r="W467" i="1" s="1"/>
  <c r="M468" i="1"/>
  <c r="W468" i="1" s="1"/>
  <c r="M469" i="1"/>
  <c r="W469" i="1" s="1"/>
  <c r="M438" i="1"/>
  <c r="W438" i="1" s="1"/>
  <c r="M439" i="1"/>
  <c r="W439" i="1" s="1"/>
  <c r="M440" i="1"/>
  <c r="W440" i="1" s="1"/>
  <c r="M441" i="1"/>
  <c r="W441" i="1" s="1"/>
  <c r="M442" i="1"/>
  <c r="W442" i="1" s="1"/>
  <c r="M443" i="1"/>
  <c r="W443" i="1" s="1"/>
  <c r="M444" i="1"/>
  <c r="W444" i="1" s="1"/>
  <c r="M445" i="1"/>
  <c r="W445" i="1" s="1"/>
  <c r="M446" i="1"/>
  <c r="W446" i="1" s="1"/>
  <c r="M447" i="1"/>
  <c r="W447" i="1" s="1"/>
  <c r="M448" i="1"/>
  <c r="W448" i="1" s="1"/>
  <c r="M449" i="1"/>
  <c r="W449" i="1" s="1"/>
  <c r="M427" i="1"/>
  <c r="W427" i="1" s="1"/>
  <c r="M428" i="1"/>
  <c r="W428" i="1" s="1"/>
  <c r="M429" i="1"/>
  <c r="W429" i="1" s="1"/>
  <c r="M430" i="1"/>
  <c r="W430" i="1" s="1"/>
  <c r="M431" i="1"/>
  <c r="W431" i="1" s="1"/>
  <c r="M432" i="1"/>
  <c r="W432" i="1" s="1"/>
  <c r="M433" i="1"/>
  <c r="W433" i="1" s="1"/>
  <c r="M434" i="1"/>
  <c r="W434" i="1" s="1"/>
  <c r="M435" i="1"/>
  <c r="W435" i="1" s="1"/>
  <c r="M436" i="1"/>
  <c r="W436" i="1" s="1"/>
  <c r="M437" i="1"/>
  <c r="W437" i="1" s="1"/>
  <c r="M426" i="1"/>
  <c r="W426" i="1" s="1"/>
  <c r="M416" i="1"/>
  <c r="W416" i="1" s="1"/>
  <c r="M417" i="1"/>
  <c r="W417" i="1" s="1"/>
  <c r="M418" i="1"/>
  <c r="W418" i="1" s="1"/>
  <c r="M419" i="1"/>
  <c r="W419" i="1" s="1"/>
  <c r="M420" i="1"/>
  <c r="W420" i="1" s="1"/>
  <c r="M421" i="1"/>
  <c r="W421" i="1" s="1"/>
  <c r="M422" i="1"/>
  <c r="W422" i="1" s="1"/>
  <c r="M423" i="1"/>
  <c r="W423" i="1" s="1"/>
  <c r="M390" i="1"/>
  <c r="W390" i="1" s="1"/>
  <c r="M391" i="1"/>
  <c r="W391" i="1" s="1"/>
  <c r="M392" i="1"/>
  <c r="W392" i="1" s="1"/>
  <c r="M393" i="1"/>
  <c r="W393" i="1" s="1"/>
  <c r="M394" i="1"/>
  <c r="W394" i="1" s="1"/>
  <c r="M395" i="1"/>
  <c r="W395" i="1" s="1"/>
  <c r="M396" i="1"/>
  <c r="W396" i="1" s="1"/>
  <c r="M397" i="1"/>
  <c r="W397" i="1" s="1"/>
  <c r="M398" i="1"/>
  <c r="W398" i="1" s="1"/>
  <c r="M399" i="1"/>
  <c r="W399" i="1" s="1"/>
  <c r="M400" i="1"/>
  <c r="W400" i="1" s="1"/>
  <c r="M401" i="1"/>
  <c r="W401" i="1" s="1"/>
  <c r="M402" i="1"/>
  <c r="W402" i="1" s="1"/>
  <c r="M403" i="1"/>
  <c r="W403" i="1" s="1"/>
  <c r="M404" i="1"/>
  <c r="W404" i="1" s="1"/>
  <c r="M405" i="1"/>
  <c r="W405" i="1" s="1"/>
  <c r="M406" i="1"/>
  <c r="W406" i="1" s="1"/>
  <c r="M407" i="1"/>
  <c r="W407" i="1" s="1"/>
  <c r="M408" i="1"/>
  <c r="W408" i="1" s="1"/>
  <c r="M409" i="1"/>
  <c r="W409" i="1" s="1"/>
  <c r="M410" i="1"/>
  <c r="W410" i="1" s="1"/>
  <c r="M411" i="1"/>
  <c r="W411" i="1" s="1"/>
  <c r="M412" i="1"/>
  <c r="W412" i="1" s="1"/>
  <c r="M413" i="1"/>
  <c r="W413" i="1" s="1"/>
  <c r="M414" i="1"/>
  <c r="W414" i="1" s="1"/>
  <c r="M415" i="1"/>
  <c r="W415" i="1" s="1"/>
  <c r="M389" i="1"/>
  <c r="W389" i="1" s="1"/>
  <c r="M385" i="1"/>
  <c r="W385" i="1" s="1"/>
  <c r="M386" i="1"/>
  <c r="W386" i="1" s="1"/>
  <c r="M387" i="1"/>
  <c r="W387" i="1" s="1"/>
  <c r="M363" i="1"/>
  <c r="W363" i="1" s="1"/>
  <c r="M364" i="1"/>
  <c r="W364" i="1" s="1"/>
  <c r="M365" i="1"/>
  <c r="W365" i="1" s="1"/>
  <c r="M366" i="1"/>
  <c r="W366" i="1" s="1"/>
  <c r="M367" i="1"/>
  <c r="W367" i="1" s="1"/>
  <c r="M368" i="1"/>
  <c r="W368" i="1" s="1"/>
  <c r="M369" i="1"/>
  <c r="W369" i="1" s="1"/>
  <c r="M370" i="1"/>
  <c r="W370" i="1" s="1"/>
  <c r="M371" i="1"/>
  <c r="W371" i="1" s="1"/>
  <c r="M372" i="1"/>
  <c r="W372" i="1" s="1"/>
  <c r="M373" i="1"/>
  <c r="W373" i="1" s="1"/>
  <c r="M374" i="1"/>
  <c r="W374" i="1" s="1"/>
  <c r="M375" i="1"/>
  <c r="W375" i="1" s="1"/>
  <c r="M376" i="1"/>
  <c r="W376" i="1" s="1"/>
  <c r="M377" i="1"/>
  <c r="W377" i="1" s="1"/>
  <c r="M378" i="1"/>
  <c r="W378" i="1" s="1"/>
  <c r="M379" i="1"/>
  <c r="W379" i="1" s="1"/>
  <c r="M380" i="1"/>
  <c r="W380" i="1" s="1"/>
  <c r="M381" i="1"/>
  <c r="W381" i="1" s="1"/>
  <c r="M382" i="1"/>
  <c r="W382" i="1" s="1"/>
  <c r="M383" i="1"/>
  <c r="W383" i="1" s="1"/>
  <c r="M384" i="1"/>
  <c r="W384" i="1" s="1"/>
  <c r="M355" i="1"/>
  <c r="W355" i="1" s="1"/>
  <c r="M356" i="1"/>
  <c r="W356" i="1" s="1"/>
  <c r="M357" i="1"/>
  <c r="W357" i="1" s="1"/>
  <c r="M358" i="1"/>
  <c r="W358" i="1" s="1"/>
  <c r="M359" i="1"/>
  <c r="W359" i="1" s="1"/>
  <c r="M360" i="1"/>
  <c r="W360" i="1" s="1"/>
  <c r="M361" i="1"/>
  <c r="W361" i="1" s="1"/>
  <c r="M362" i="1"/>
  <c r="W362" i="1" s="1"/>
  <c r="M354" i="1"/>
  <c r="M341" i="1"/>
  <c r="W341" i="1" s="1"/>
  <c r="M342" i="1"/>
  <c r="W342" i="1" s="1"/>
  <c r="M343" i="1"/>
  <c r="W343" i="1" s="1"/>
  <c r="M344" i="1"/>
  <c r="W344" i="1" s="1"/>
  <c r="M345" i="1"/>
  <c r="W345" i="1" s="1"/>
  <c r="M346" i="1"/>
  <c r="W346" i="1" s="1"/>
  <c r="M347" i="1"/>
  <c r="W347" i="1" s="1"/>
  <c r="M348" i="1"/>
  <c r="W348" i="1" s="1"/>
  <c r="M349" i="1"/>
  <c r="W349" i="1" s="1"/>
  <c r="M350" i="1"/>
  <c r="W350" i="1" s="1"/>
  <c r="M351" i="1"/>
  <c r="W351" i="1" s="1"/>
  <c r="M352" i="1"/>
  <c r="M312" i="1"/>
  <c r="W312" i="1" s="1"/>
  <c r="M313" i="1"/>
  <c r="M314" i="1"/>
  <c r="W314" i="1" s="1"/>
  <c r="M315" i="1"/>
  <c r="M316" i="1"/>
  <c r="W316" i="1" s="1"/>
  <c r="M317" i="1"/>
  <c r="W317" i="1" s="1"/>
  <c r="M318" i="1"/>
  <c r="W318" i="1" s="1"/>
  <c r="M319" i="1"/>
  <c r="W319" i="1" s="1"/>
  <c r="M320" i="1"/>
  <c r="W320" i="1" s="1"/>
  <c r="M321" i="1"/>
  <c r="W321" i="1" s="1"/>
  <c r="M322" i="1"/>
  <c r="W322" i="1" s="1"/>
  <c r="M323" i="1"/>
  <c r="W323" i="1" s="1"/>
  <c r="M324" i="1"/>
  <c r="M325" i="1"/>
  <c r="W325" i="1" s="1"/>
  <c r="M326" i="1"/>
  <c r="W326" i="1" s="1"/>
  <c r="M327" i="1"/>
  <c r="W327" i="1" s="1"/>
  <c r="M328" i="1"/>
  <c r="W328" i="1" s="1"/>
  <c r="M329" i="1"/>
  <c r="M330" i="1"/>
  <c r="W330" i="1" s="1"/>
  <c r="M331" i="1"/>
  <c r="M332" i="1"/>
  <c r="W332" i="1" s="1"/>
  <c r="M333" i="1"/>
  <c r="W333" i="1" s="1"/>
  <c r="M334" i="1"/>
  <c r="W334" i="1" s="1"/>
  <c r="M335" i="1"/>
  <c r="W335" i="1" s="1"/>
  <c r="M336" i="1"/>
  <c r="W336" i="1" s="1"/>
  <c r="M337" i="1"/>
  <c r="W337" i="1" s="1"/>
  <c r="M338" i="1"/>
  <c r="W338" i="1" s="1"/>
  <c r="M339" i="1"/>
  <c r="W339" i="1" s="1"/>
  <c r="M340" i="1"/>
  <c r="W340" i="1" s="1"/>
  <c r="M297" i="1"/>
  <c r="M298" i="1"/>
  <c r="W298" i="1" s="1"/>
  <c r="M299" i="1"/>
  <c r="W299" i="1" s="1"/>
  <c r="M300" i="1"/>
  <c r="W300" i="1" s="1"/>
  <c r="M301" i="1"/>
  <c r="W301" i="1" s="1"/>
  <c r="M302" i="1"/>
  <c r="W302" i="1" s="1"/>
  <c r="M303" i="1"/>
  <c r="M304" i="1"/>
  <c r="W304" i="1" s="1"/>
  <c r="M305" i="1"/>
  <c r="W305" i="1" s="1"/>
  <c r="M306" i="1"/>
  <c r="W306" i="1" s="1"/>
  <c r="M307" i="1"/>
  <c r="W307" i="1" s="1"/>
  <c r="M308" i="1"/>
  <c r="M309" i="1"/>
  <c r="W309" i="1" s="1"/>
  <c r="M310" i="1"/>
  <c r="W310" i="1" s="1"/>
  <c r="M311" i="1"/>
  <c r="W311" i="1" s="1"/>
  <c r="M282" i="1"/>
  <c r="M283" i="1"/>
  <c r="W283" i="1" s="1"/>
  <c r="M284" i="1"/>
  <c r="W284" i="1" s="1"/>
  <c r="M285" i="1"/>
  <c r="W285" i="1" s="1"/>
  <c r="M286" i="1"/>
  <c r="W286" i="1" s="1"/>
  <c r="M287" i="1"/>
  <c r="W287" i="1" s="1"/>
  <c r="M288" i="1"/>
  <c r="W288" i="1" s="1"/>
  <c r="M289" i="1"/>
  <c r="W289" i="1" s="1"/>
  <c r="M290" i="1"/>
  <c r="W290" i="1" s="1"/>
  <c r="M291" i="1"/>
  <c r="W291" i="1" s="1"/>
  <c r="M292" i="1"/>
  <c r="W292" i="1" s="1"/>
  <c r="M293" i="1"/>
  <c r="W293" i="1" s="1"/>
  <c r="M294" i="1"/>
  <c r="W294" i="1" s="1"/>
  <c r="M295" i="1"/>
  <c r="M296" i="1"/>
  <c r="W296" i="1" s="1"/>
  <c r="M264" i="1"/>
  <c r="W264" i="1" s="1"/>
  <c r="M265" i="1"/>
  <c r="W265" i="1" s="1"/>
  <c r="M266" i="1"/>
  <c r="W266" i="1" s="1"/>
  <c r="M267" i="1"/>
  <c r="W267" i="1" s="1"/>
  <c r="M268" i="1"/>
  <c r="M269" i="1"/>
  <c r="W269" i="1" s="1"/>
  <c r="M270" i="1"/>
  <c r="M271" i="1"/>
  <c r="W271" i="1" s="1"/>
  <c r="M272" i="1"/>
  <c r="M273" i="1"/>
  <c r="W273" i="1" s="1"/>
  <c r="M274" i="1"/>
  <c r="W274" i="1" s="1"/>
  <c r="M275" i="1"/>
  <c r="W275" i="1" s="1"/>
  <c r="M276" i="1"/>
  <c r="W276" i="1" s="1"/>
  <c r="M277" i="1"/>
  <c r="W277" i="1" s="1"/>
  <c r="M278" i="1"/>
  <c r="W278" i="1" s="1"/>
  <c r="M279" i="1"/>
  <c r="W279" i="1" s="1"/>
  <c r="M280" i="1"/>
  <c r="W280" i="1" s="1"/>
  <c r="M281" i="1"/>
  <c r="W281" i="1" s="1"/>
  <c r="M253" i="1"/>
  <c r="W253" i="1" s="1"/>
  <c r="M254" i="1"/>
  <c r="W254" i="1" s="1"/>
  <c r="M255" i="1"/>
  <c r="W255" i="1" s="1"/>
  <c r="M256" i="1"/>
  <c r="W256" i="1" s="1"/>
  <c r="M257" i="1"/>
  <c r="W257" i="1" s="1"/>
  <c r="M258" i="1"/>
  <c r="W258" i="1" s="1"/>
  <c r="M259" i="1"/>
  <c r="M260" i="1"/>
  <c r="W260" i="1" s="1"/>
  <c r="M261" i="1"/>
  <c r="M262" i="1"/>
  <c r="W262" i="1" s="1"/>
  <c r="M263" i="1"/>
  <c r="W263" i="1" s="1"/>
  <c r="M233" i="1"/>
  <c r="M234" i="1"/>
  <c r="W234" i="1" s="1"/>
  <c r="M235" i="1"/>
  <c r="W235" i="1" s="1"/>
  <c r="M236" i="1"/>
  <c r="W236" i="1" s="1"/>
  <c r="M237" i="1"/>
  <c r="W237" i="1" s="1"/>
  <c r="M238" i="1"/>
  <c r="W238" i="1" s="1"/>
  <c r="M239" i="1"/>
  <c r="W239" i="1" s="1"/>
  <c r="M240" i="1"/>
  <c r="W240" i="1" s="1"/>
  <c r="M241" i="1"/>
  <c r="M242" i="1"/>
  <c r="W242" i="1" s="1"/>
  <c r="M243" i="1"/>
  <c r="W243" i="1" s="1"/>
  <c r="M244" i="1"/>
  <c r="W244" i="1" s="1"/>
  <c r="M245" i="1"/>
  <c r="M246" i="1"/>
  <c r="W246" i="1" s="1"/>
  <c r="M247" i="1"/>
  <c r="W247" i="1" s="1"/>
  <c r="M248" i="1"/>
  <c r="W248" i="1" s="1"/>
  <c r="M249" i="1"/>
  <c r="W249" i="1" s="1"/>
  <c r="M250" i="1"/>
  <c r="W250" i="1" s="1"/>
  <c r="M251" i="1"/>
  <c r="W251" i="1" s="1"/>
  <c r="M252" i="1"/>
  <c r="M225" i="1"/>
  <c r="W225" i="1" s="1"/>
  <c r="M226" i="1"/>
  <c r="M227" i="1"/>
  <c r="W227" i="1" s="1"/>
  <c r="M228" i="1"/>
  <c r="W228" i="1" s="1"/>
  <c r="M229" i="1"/>
  <c r="W229" i="1" s="1"/>
  <c r="M230" i="1"/>
  <c r="M231" i="1"/>
  <c r="W231" i="1" s="1"/>
  <c r="M232" i="1"/>
  <c r="W232" i="1" s="1"/>
  <c r="M224" i="1"/>
  <c r="M221" i="1"/>
  <c r="M222" i="1"/>
  <c r="W222" i="1" s="1"/>
  <c r="M220" i="1"/>
  <c r="W220" i="1" s="1"/>
  <c r="M215" i="1"/>
  <c r="M216" i="1"/>
  <c r="M214" i="1"/>
  <c r="W214" i="1" s="1"/>
  <c r="M210" i="1"/>
  <c r="W210" i="1" s="1"/>
  <c r="M209" i="1"/>
  <c r="M194" i="1"/>
  <c r="M195" i="1"/>
  <c r="M196" i="1"/>
  <c r="M197" i="1"/>
  <c r="M198" i="1"/>
  <c r="M199" i="1"/>
  <c r="M200" i="1"/>
  <c r="M183" i="1"/>
  <c r="M184" i="1"/>
  <c r="M185" i="1"/>
  <c r="M186" i="1"/>
  <c r="M187" i="1"/>
  <c r="M188" i="1"/>
  <c r="M189" i="1"/>
  <c r="M190" i="1"/>
  <c r="M191" i="1"/>
  <c r="M192" i="1"/>
  <c r="M193" i="1"/>
  <c r="M182" i="1"/>
  <c r="M169" i="1"/>
  <c r="M170" i="1"/>
  <c r="M171" i="1"/>
  <c r="M172" i="1"/>
  <c r="M173" i="1"/>
  <c r="M174" i="1"/>
  <c r="M175" i="1"/>
  <c r="M176" i="1"/>
  <c r="M177" i="1"/>
  <c r="M178" i="1"/>
  <c r="M179" i="1"/>
  <c r="M180" i="1"/>
  <c r="M168" i="1"/>
  <c r="M162" i="1"/>
  <c r="M163" i="1"/>
  <c r="M164" i="1"/>
  <c r="M165" i="1"/>
  <c r="M166" i="1"/>
  <c r="M161" i="1"/>
  <c r="M156" i="1"/>
  <c r="M157" i="1"/>
  <c r="M158" i="1"/>
  <c r="M159" i="1"/>
  <c r="M143" i="1"/>
  <c r="M144" i="1"/>
  <c r="M145" i="1"/>
  <c r="M146" i="1"/>
  <c r="M147" i="1"/>
  <c r="M148" i="1"/>
  <c r="M149" i="1"/>
  <c r="M150" i="1"/>
  <c r="M151" i="1"/>
  <c r="M152" i="1"/>
  <c r="M153" i="1"/>
  <c r="M154" i="1"/>
  <c r="M155"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09" i="1"/>
  <c r="M103" i="1"/>
  <c r="M104" i="1"/>
  <c r="M105" i="1"/>
  <c r="M106" i="1"/>
  <c r="M107" i="1"/>
  <c r="M91" i="1"/>
  <c r="M92" i="1"/>
  <c r="M93" i="1"/>
  <c r="M94" i="1"/>
  <c r="M95" i="1"/>
  <c r="M96" i="1"/>
  <c r="M97" i="1"/>
  <c r="M98" i="1"/>
  <c r="M99" i="1"/>
  <c r="M100" i="1"/>
  <c r="M101" i="1"/>
  <c r="M102" i="1"/>
  <c r="M90" i="1"/>
  <c r="M75" i="1"/>
  <c r="M76" i="1"/>
  <c r="M77" i="1"/>
  <c r="M78" i="1"/>
  <c r="M79" i="1"/>
  <c r="M80" i="1"/>
  <c r="M81" i="1"/>
  <c r="M82" i="1"/>
  <c r="M83" i="1"/>
  <c r="M84" i="1"/>
  <c r="M85" i="1"/>
  <c r="M86" i="1"/>
  <c r="M87" i="1"/>
  <c r="M88" i="1"/>
  <c r="M57" i="1"/>
  <c r="M58" i="1"/>
  <c r="M59" i="1"/>
  <c r="M60" i="1"/>
  <c r="M61" i="1"/>
  <c r="M62" i="1"/>
  <c r="M63" i="1"/>
  <c r="M64" i="1"/>
  <c r="M65" i="1"/>
  <c r="M66" i="1"/>
  <c r="M67" i="1"/>
  <c r="M68" i="1"/>
  <c r="M69" i="1"/>
  <c r="M70" i="1"/>
  <c r="M71" i="1"/>
  <c r="M72" i="1"/>
  <c r="M73" i="1"/>
  <c r="M74" i="1"/>
  <c r="M37" i="1"/>
  <c r="M38" i="1"/>
  <c r="M39" i="1"/>
  <c r="M40" i="1"/>
  <c r="M41" i="1"/>
  <c r="M42" i="1"/>
  <c r="M43" i="1"/>
  <c r="M44" i="1"/>
  <c r="M45" i="1"/>
  <c r="M46" i="1"/>
  <c r="M47" i="1"/>
  <c r="M48" i="1"/>
  <c r="M49" i="1"/>
  <c r="M50" i="1"/>
  <c r="M51" i="1"/>
  <c r="M52" i="1"/>
  <c r="M53" i="1"/>
  <c r="M54" i="1"/>
  <c r="M55" i="1"/>
  <c r="M56" i="1"/>
  <c r="M22" i="1"/>
  <c r="M23" i="1"/>
  <c r="M24" i="1"/>
  <c r="M25" i="1"/>
  <c r="M26" i="1"/>
  <c r="M27" i="1"/>
  <c r="M28" i="1"/>
  <c r="M29" i="1"/>
  <c r="M30" i="1"/>
  <c r="M31" i="1"/>
  <c r="M32" i="1"/>
  <c r="M33" i="1"/>
  <c r="M34" i="1"/>
  <c r="M35" i="1"/>
  <c r="M36" i="1"/>
  <c r="M7" i="1"/>
  <c r="M8" i="1"/>
  <c r="M9" i="1"/>
  <c r="M10" i="1"/>
  <c r="M11" i="1"/>
  <c r="M12" i="1"/>
  <c r="M13" i="1"/>
  <c r="M14" i="1"/>
  <c r="M15" i="1"/>
  <c r="M16" i="1"/>
  <c r="M17" i="1"/>
  <c r="M18" i="1"/>
  <c r="M19" i="1"/>
  <c r="M20" i="1"/>
  <c r="M21" i="1"/>
  <c r="M5" i="1"/>
  <c r="M6" i="1"/>
  <c r="M4" i="1"/>
  <c r="K4" i="1"/>
  <c r="AJ353" i="1" l="1"/>
  <c r="AK353" i="1"/>
  <c r="K104" i="1"/>
  <c r="K103" i="1"/>
  <c r="K102" i="1"/>
  <c r="K101" i="1"/>
  <c r="K100" i="1"/>
  <c r="K99" i="1"/>
  <c r="K98" i="1"/>
  <c r="K97" i="1"/>
  <c r="K96" i="1"/>
  <c r="K95" i="1"/>
  <c r="K94" i="1"/>
  <c r="K93" i="1"/>
  <c r="K92" i="1"/>
  <c r="K91" i="1"/>
  <c r="K90"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O105" i="1"/>
  <c r="AG607" i="1" l="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3" i="1"/>
  <c r="AG572" i="1"/>
  <c r="AG571" i="1"/>
  <c r="AG570"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2" i="1"/>
  <c r="AG481" i="1"/>
  <c r="AG480" i="1"/>
  <c r="AG479" i="1"/>
  <c r="AG478" i="1"/>
  <c r="AG477" i="1"/>
  <c r="AG476" i="1"/>
  <c r="AG475" i="1"/>
  <c r="AG474" i="1"/>
  <c r="AG473"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2" i="1"/>
  <c r="AG221" i="1"/>
  <c r="AG220" i="1"/>
  <c r="AG219" i="1"/>
  <c r="AG218" i="1"/>
  <c r="AG217" i="1"/>
  <c r="AG216" i="1"/>
  <c r="AG215" i="1"/>
  <c r="AG214" i="1"/>
  <c r="AG213" i="1"/>
  <c r="AG211" i="1"/>
  <c r="AG210" i="1"/>
  <c r="AG209" i="1"/>
  <c r="AG208" i="1"/>
  <c r="AG207" i="1"/>
  <c r="AG206" i="1"/>
  <c r="AG200" i="1"/>
  <c r="AG199" i="1"/>
  <c r="AG198" i="1"/>
  <c r="AG197" i="1"/>
  <c r="AG196" i="1"/>
  <c r="AG195" i="1"/>
  <c r="AG194" i="1"/>
  <c r="AG193" i="1"/>
  <c r="AG192" i="1"/>
  <c r="AG191" i="1"/>
  <c r="AG190" i="1"/>
  <c r="AG189" i="1"/>
  <c r="AG188" i="1"/>
  <c r="AG187" i="1"/>
  <c r="AG186" i="1"/>
  <c r="AG185" i="1"/>
  <c r="AG184" i="1"/>
  <c r="AG183" i="1"/>
  <c r="AG182" i="1"/>
  <c r="AG180" i="1"/>
  <c r="AG179" i="1"/>
  <c r="AG178" i="1"/>
  <c r="AG177" i="1"/>
  <c r="AG176" i="1"/>
  <c r="AG175" i="1"/>
  <c r="AG174" i="1"/>
  <c r="AG173" i="1"/>
  <c r="AG172" i="1"/>
  <c r="AG171" i="1"/>
  <c r="AG170" i="1"/>
  <c r="AG169" i="1"/>
  <c r="AG168" i="1"/>
  <c r="AG166" i="1"/>
  <c r="AG165" i="1"/>
  <c r="AG164" i="1"/>
  <c r="AG163" i="1"/>
  <c r="AG162" i="1"/>
  <c r="AG161"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7" i="1"/>
  <c r="AG106" i="1"/>
  <c r="AG105" i="1"/>
  <c r="AG104" i="1"/>
  <c r="AG103" i="1"/>
  <c r="AG102" i="1"/>
  <c r="AG101" i="1"/>
  <c r="AG100" i="1"/>
  <c r="AG99" i="1"/>
  <c r="AG98" i="1"/>
  <c r="AG97" i="1"/>
  <c r="AG96" i="1"/>
  <c r="AG95" i="1"/>
  <c r="AG94" i="1"/>
  <c r="AG93" i="1"/>
  <c r="AG92" i="1"/>
  <c r="AG91" i="1"/>
  <c r="AG90"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3" i="1"/>
  <c r="AF572" i="1"/>
  <c r="AF571" i="1"/>
  <c r="AF570"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2" i="1"/>
  <c r="AF481" i="1"/>
  <c r="AF480" i="1"/>
  <c r="AF479" i="1"/>
  <c r="AF478" i="1"/>
  <c r="AF477" i="1"/>
  <c r="AF476" i="1"/>
  <c r="AF475" i="1"/>
  <c r="AF474" i="1"/>
  <c r="AF473"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2" i="1"/>
  <c r="AF221" i="1"/>
  <c r="AF220" i="1"/>
  <c r="AF219" i="1"/>
  <c r="AF218" i="1"/>
  <c r="AF217" i="1"/>
  <c r="AF216" i="1"/>
  <c r="AF215" i="1"/>
  <c r="AF214" i="1"/>
  <c r="AF213" i="1"/>
  <c r="AF211" i="1"/>
  <c r="AF210" i="1"/>
  <c r="AF209" i="1"/>
  <c r="AF208" i="1"/>
  <c r="AF207" i="1"/>
  <c r="AF206" i="1"/>
  <c r="AF200" i="1"/>
  <c r="AF199" i="1"/>
  <c r="AF198" i="1"/>
  <c r="AF197" i="1"/>
  <c r="AF196" i="1"/>
  <c r="AF195" i="1"/>
  <c r="AF194" i="1"/>
  <c r="AF193" i="1"/>
  <c r="AF192" i="1"/>
  <c r="AF191" i="1"/>
  <c r="AF190" i="1"/>
  <c r="AF189" i="1"/>
  <c r="AF188" i="1"/>
  <c r="AF187" i="1"/>
  <c r="AF186" i="1"/>
  <c r="AF185" i="1"/>
  <c r="AF184" i="1"/>
  <c r="AF183" i="1"/>
  <c r="AF182" i="1"/>
  <c r="AF180" i="1"/>
  <c r="AF179" i="1"/>
  <c r="AF178" i="1"/>
  <c r="AF177" i="1"/>
  <c r="AF176" i="1"/>
  <c r="AF175" i="1"/>
  <c r="AF174" i="1"/>
  <c r="AF173" i="1"/>
  <c r="AF172" i="1"/>
  <c r="AF171" i="1"/>
  <c r="AF170" i="1"/>
  <c r="AF169" i="1"/>
  <c r="AF168" i="1"/>
  <c r="AF166" i="1"/>
  <c r="AF165" i="1"/>
  <c r="AF164" i="1"/>
  <c r="AF163" i="1"/>
  <c r="AF162" i="1"/>
  <c r="AF161"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5" i="1"/>
  <c r="AF94" i="1"/>
  <c r="AF93" i="1"/>
  <c r="AF92" i="1"/>
  <c r="AF91" i="1"/>
  <c r="AF90"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Z586" i="1"/>
  <c r="Z585" i="1"/>
  <c r="Z584" i="1"/>
  <c r="Z583" i="1"/>
  <c r="Z582" i="1"/>
  <c r="Z581" i="1"/>
  <c r="Z580" i="1"/>
  <c r="Z579" i="1"/>
  <c r="Z578" i="1"/>
  <c r="Z577" i="1"/>
  <c r="Z576" i="1"/>
  <c r="Z575" i="1"/>
  <c r="Z230" i="1"/>
  <c r="Z226" i="1"/>
  <c r="Z224" i="1"/>
  <c r="Z221" i="1"/>
  <c r="Z219" i="1"/>
  <c r="Z218" i="1"/>
  <c r="Z217" i="1"/>
  <c r="Z213" i="1"/>
  <c r="Z211" i="1"/>
  <c r="Z209" i="1"/>
  <c r="Z208" i="1"/>
  <c r="Z207" i="1"/>
  <c r="Z206" i="1"/>
  <c r="Z200" i="1"/>
  <c r="Z199" i="1"/>
  <c r="Z198" i="1"/>
  <c r="Z197" i="1"/>
  <c r="Z196" i="1"/>
  <c r="Z195" i="1"/>
  <c r="Z194" i="1"/>
  <c r="Z193" i="1"/>
  <c r="Z192" i="1"/>
  <c r="Z191" i="1"/>
  <c r="Z190" i="1"/>
  <c r="Z189" i="1"/>
  <c r="Z188" i="1"/>
  <c r="Z187" i="1"/>
  <c r="Z186" i="1"/>
  <c r="Z185" i="1"/>
  <c r="Z184" i="1"/>
  <c r="Z183" i="1"/>
  <c r="Z182" i="1"/>
  <c r="Z180" i="1"/>
  <c r="Z179" i="1"/>
  <c r="Z178" i="1"/>
  <c r="Z177" i="1"/>
  <c r="Z176" i="1"/>
  <c r="Z175" i="1"/>
  <c r="Z174" i="1"/>
  <c r="Z173" i="1"/>
  <c r="Z172" i="1"/>
  <c r="Z171" i="1"/>
  <c r="Z170" i="1"/>
  <c r="Z169" i="1"/>
  <c r="Z168" i="1"/>
  <c r="Z166" i="1"/>
  <c r="Z165" i="1"/>
  <c r="Z164" i="1"/>
  <c r="Z163" i="1"/>
  <c r="Z162" i="1"/>
  <c r="Z161"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7" i="1"/>
  <c r="Z106" i="1"/>
  <c r="Z105" i="1"/>
  <c r="Z104" i="1"/>
  <c r="Z103" i="1"/>
  <c r="Z102" i="1"/>
  <c r="Z101" i="1"/>
  <c r="Z100" i="1"/>
  <c r="Z99" i="1"/>
  <c r="Z98" i="1"/>
  <c r="Z97" i="1"/>
  <c r="Z96" i="1"/>
  <c r="Z95" i="1"/>
  <c r="Z94" i="1"/>
  <c r="Z93" i="1"/>
  <c r="Z92" i="1"/>
  <c r="Z91" i="1"/>
  <c r="Z90"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7" i="1"/>
  <c r="AA106" i="1"/>
  <c r="AA105" i="1"/>
  <c r="AA149" i="1"/>
  <c r="AA230" i="1"/>
  <c r="AA226" i="1"/>
  <c r="AA224" i="1"/>
  <c r="AA221" i="1"/>
  <c r="AA219" i="1"/>
  <c r="AA218" i="1"/>
  <c r="AA217" i="1"/>
  <c r="AA213" i="1"/>
  <c r="AA211" i="1"/>
  <c r="AA209" i="1"/>
  <c r="AA208" i="1"/>
  <c r="AA207" i="1"/>
  <c r="AA206" i="1"/>
  <c r="AA200" i="1"/>
  <c r="AA199" i="1"/>
  <c r="AA198" i="1"/>
  <c r="AA197" i="1"/>
  <c r="AA196" i="1"/>
  <c r="AA195" i="1"/>
  <c r="AA194" i="1"/>
  <c r="AA193" i="1"/>
  <c r="AA192" i="1"/>
  <c r="AA191" i="1"/>
  <c r="AA190" i="1"/>
  <c r="AA189" i="1"/>
  <c r="AA188" i="1"/>
  <c r="AA187" i="1"/>
  <c r="AA186" i="1"/>
  <c r="AA185" i="1"/>
  <c r="AA184" i="1"/>
  <c r="AA183" i="1"/>
  <c r="AA182" i="1"/>
  <c r="AA180" i="1"/>
  <c r="AA179" i="1"/>
  <c r="AA178" i="1"/>
  <c r="AA177" i="1"/>
  <c r="AA176" i="1"/>
  <c r="AA175" i="1"/>
  <c r="AA174" i="1"/>
  <c r="AA173" i="1"/>
  <c r="AA172" i="1"/>
  <c r="AA171" i="1"/>
  <c r="AA170" i="1"/>
  <c r="AA169" i="1"/>
  <c r="AA168" i="1"/>
  <c r="AA166" i="1"/>
  <c r="AA165" i="1"/>
  <c r="AA164" i="1"/>
  <c r="AA163" i="1"/>
  <c r="AA162" i="1"/>
  <c r="AA161" i="1"/>
  <c r="AA159" i="1"/>
  <c r="AA158" i="1"/>
  <c r="AA157" i="1"/>
  <c r="AA156" i="1"/>
  <c r="AA155" i="1"/>
  <c r="AA154" i="1"/>
  <c r="AA153" i="1"/>
  <c r="AA152" i="1"/>
  <c r="AA151" i="1"/>
  <c r="AA150" i="1"/>
  <c r="AC586" i="1"/>
  <c r="AC585" i="1"/>
  <c r="AC584" i="1"/>
  <c r="AC583" i="1"/>
  <c r="AC582" i="1"/>
  <c r="AC581" i="1"/>
  <c r="AC580" i="1"/>
  <c r="AC579" i="1"/>
  <c r="AC578" i="1"/>
  <c r="AC577" i="1"/>
  <c r="AC576" i="1"/>
  <c r="AC575" i="1"/>
  <c r="AC230" i="1"/>
  <c r="AC226" i="1"/>
  <c r="AC224" i="1"/>
  <c r="AC221" i="1"/>
  <c r="AC219" i="1"/>
  <c r="AC218" i="1"/>
  <c r="AC217" i="1"/>
  <c r="AC213" i="1"/>
  <c r="AC211" i="1"/>
  <c r="AC209" i="1"/>
  <c r="AC208" i="1"/>
  <c r="AC207" i="1"/>
  <c r="AC206" i="1"/>
  <c r="AC200" i="1"/>
  <c r="AC199" i="1"/>
  <c r="AC194" i="1"/>
  <c r="AC193" i="1"/>
  <c r="AC192" i="1"/>
  <c r="AC191" i="1"/>
  <c r="AC190" i="1"/>
  <c r="AC189" i="1"/>
  <c r="AC188" i="1"/>
  <c r="AC187" i="1"/>
  <c r="AC186" i="1"/>
  <c r="AC185" i="1"/>
  <c r="AC184" i="1"/>
  <c r="AC183" i="1"/>
  <c r="AC182" i="1"/>
  <c r="AC180" i="1"/>
  <c r="AC179" i="1"/>
  <c r="AC178" i="1"/>
  <c r="AC177" i="1"/>
  <c r="AC176" i="1"/>
  <c r="AC175" i="1"/>
  <c r="AC174" i="1"/>
  <c r="AC173" i="1"/>
  <c r="AC172" i="1"/>
  <c r="AC171" i="1"/>
  <c r="AC170" i="1"/>
  <c r="AC169" i="1"/>
  <c r="AC168" i="1"/>
  <c r="AC166" i="1"/>
  <c r="AC165" i="1"/>
  <c r="AC164" i="1"/>
  <c r="AC163" i="1"/>
  <c r="AC162" i="1"/>
  <c r="AC161" i="1"/>
  <c r="AC159" i="1"/>
  <c r="AC158" i="1"/>
  <c r="AC157" i="1"/>
  <c r="AC156" i="1"/>
  <c r="AC155" i="1"/>
  <c r="AC154" i="1"/>
  <c r="AC153" i="1"/>
  <c r="AC152" i="1"/>
  <c r="AC151" i="1"/>
  <c r="AC150" i="1"/>
  <c r="AC149"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7" i="1"/>
  <c r="AC106" i="1"/>
  <c r="AC105" i="1"/>
  <c r="AC104" i="1"/>
  <c r="AC103" i="1"/>
  <c r="AC102" i="1"/>
  <c r="AC101" i="1"/>
  <c r="AC100" i="1"/>
  <c r="AC99" i="1"/>
  <c r="AC98" i="1"/>
  <c r="AC97" i="1"/>
  <c r="AC96" i="1"/>
  <c r="AC95" i="1"/>
  <c r="AC94" i="1"/>
  <c r="AC93" i="1"/>
  <c r="AC92" i="1"/>
  <c r="AC91" i="1"/>
  <c r="AC90"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27" i="1"/>
  <c r="AC26" i="1"/>
  <c r="AC25" i="1"/>
  <c r="AC24" i="1"/>
  <c r="AC23" i="1"/>
  <c r="AC22" i="1"/>
  <c r="AC21" i="1"/>
  <c r="AC20" i="1"/>
  <c r="AC19" i="1"/>
  <c r="AC18" i="1"/>
  <c r="AC17" i="1"/>
  <c r="AC16" i="1"/>
  <c r="AC15" i="1"/>
  <c r="AC14" i="1"/>
  <c r="AC13" i="1"/>
  <c r="AC12" i="1"/>
  <c r="X586" i="1"/>
  <c r="X585" i="1"/>
  <c r="X584" i="1"/>
  <c r="X583" i="1"/>
  <c r="X582" i="1"/>
  <c r="X581" i="1"/>
  <c r="X580" i="1"/>
  <c r="X579" i="1"/>
  <c r="X578" i="1"/>
  <c r="X577" i="1"/>
  <c r="X576" i="1"/>
  <c r="X575" i="1"/>
  <c r="X209" i="1"/>
  <c r="X208" i="1"/>
  <c r="X207" i="1"/>
  <c r="X206" i="1"/>
  <c r="X200" i="1"/>
  <c r="X199" i="1"/>
  <c r="X198" i="1"/>
  <c r="X197" i="1"/>
  <c r="X196" i="1"/>
  <c r="X195" i="1"/>
  <c r="X194" i="1"/>
  <c r="X193" i="1"/>
  <c r="X192" i="1"/>
  <c r="X191" i="1"/>
  <c r="X190" i="1"/>
  <c r="X189" i="1"/>
  <c r="X188" i="1"/>
  <c r="X187" i="1"/>
  <c r="X186" i="1"/>
  <c r="X185" i="1"/>
  <c r="X184" i="1"/>
  <c r="X183" i="1"/>
  <c r="X182" i="1"/>
  <c r="X180" i="1"/>
  <c r="X179" i="1"/>
  <c r="X178" i="1"/>
  <c r="X177" i="1"/>
  <c r="X176" i="1"/>
  <c r="X175" i="1"/>
  <c r="X174" i="1"/>
  <c r="X173" i="1"/>
  <c r="X172" i="1"/>
  <c r="X171" i="1"/>
  <c r="X170" i="1"/>
  <c r="X169" i="1"/>
  <c r="X168" i="1"/>
  <c r="X166" i="1"/>
  <c r="X165" i="1"/>
  <c r="X164" i="1"/>
  <c r="X163" i="1"/>
  <c r="X162" i="1"/>
  <c r="X161"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7" i="1"/>
  <c r="X106" i="1"/>
  <c r="X105" i="1"/>
  <c r="W586" i="1"/>
  <c r="W585" i="1"/>
  <c r="W584" i="1"/>
  <c r="W583" i="1"/>
  <c r="W582" i="1"/>
  <c r="W581" i="1"/>
  <c r="W580" i="1"/>
  <c r="W579" i="1"/>
  <c r="W578" i="1"/>
  <c r="W577" i="1"/>
  <c r="W576" i="1"/>
  <c r="W575" i="1"/>
  <c r="W230" i="1"/>
  <c r="W226" i="1"/>
  <c r="W224" i="1"/>
  <c r="W221" i="1"/>
  <c r="W219" i="1"/>
  <c r="W218" i="1"/>
  <c r="W217" i="1"/>
  <c r="W213" i="1"/>
  <c r="W211" i="1"/>
  <c r="W209" i="1"/>
  <c r="W208" i="1"/>
  <c r="W207" i="1"/>
  <c r="W206" i="1"/>
  <c r="W200" i="1"/>
  <c r="W199" i="1"/>
  <c r="W198" i="1"/>
  <c r="W197" i="1"/>
  <c r="W196" i="1"/>
  <c r="W195" i="1"/>
  <c r="W194" i="1"/>
  <c r="W193" i="1"/>
  <c r="W192" i="1"/>
  <c r="W191" i="1"/>
  <c r="W190" i="1"/>
  <c r="W189" i="1"/>
  <c r="W188" i="1"/>
  <c r="W187" i="1"/>
  <c r="W186" i="1"/>
  <c r="W185" i="1"/>
  <c r="W184" i="1"/>
  <c r="W183" i="1"/>
  <c r="W182" i="1"/>
  <c r="W180" i="1"/>
  <c r="W179" i="1"/>
  <c r="W178" i="1"/>
  <c r="W177" i="1"/>
  <c r="W176" i="1"/>
  <c r="W175" i="1"/>
  <c r="W174" i="1"/>
  <c r="W173" i="1"/>
  <c r="W172" i="1"/>
  <c r="W171" i="1"/>
  <c r="W170" i="1"/>
  <c r="W169" i="1"/>
  <c r="W168" i="1"/>
  <c r="W166" i="1"/>
  <c r="W165" i="1"/>
  <c r="W164" i="1"/>
  <c r="W163" i="1"/>
  <c r="W162" i="1"/>
  <c r="W161"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7" i="1"/>
  <c r="W106" i="1"/>
  <c r="W105" i="1"/>
  <c r="W104" i="1"/>
  <c r="W103" i="1"/>
  <c r="W102" i="1"/>
  <c r="W101" i="1"/>
  <c r="W100" i="1"/>
  <c r="W99" i="1"/>
  <c r="W98" i="1"/>
  <c r="W97" i="1"/>
  <c r="W96" i="1"/>
  <c r="W95" i="1"/>
  <c r="W94" i="1"/>
  <c r="W93" i="1"/>
  <c r="W92" i="1"/>
  <c r="W91" i="1"/>
  <c r="W90"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27" i="1"/>
  <c r="W26" i="1"/>
  <c r="W25" i="1"/>
  <c r="W24" i="1"/>
  <c r="W23" i="1"/>
  <c r="W22" i="1"/>
  <c r="W21" i="1"/>
  <c r="W20" i="1"/>
  <c r="W19" i="1"/>
  <c r="W18" i="1"/>
  <c r="W17" i="1"/>
  <c r="W16" i="1"/>
  <c r="W15" i="1"/>
  <c r="W14" i="1"/>
  <c r="W13" i="1"/>
  <c r="W12" i="1"/>
  <c r="V586" i="1"/>
  <c r="V585" i="1"/>
  <c r="V584" i="1"/>
  <c r="V583" i="1"/>
  <c r="V582" i="1"/>
  <c r="V581" i="1"/>
  <c r="V580" i="1"/>
  <c r="V579" i="1"/>
  <c r="V578" i="1"/>
  <c r="V577" i="1"/>
  <c r="V576" i="1"/>
  <c r="V575" i="1"/>
  <c r="V230" i="1"/>
  <c r="V226" i="1"/>
  <c r="V224" i="1"/>
  <c r="V221" i="1"/>
  <c r="V219" i="1"/>
  <c r="V218" i="1"/>
  <c r="V217" i="1"/>
  <c r="V213" i="1"/>
  <c r="V211" i="1"/>
  <c r="V209" i="1"/>
  <c r="V208" i="1"/>
  <c r="V207" i="1"/>
  <c r="V206" i="1"/>
  <c r="V200" i="1"/>
  <c r="V199" i="1"/>
  <c r="V198" i="1"/>
  <c r="V197" i="1"/>
  <c r="V196" i="1"/>
  <c r="V195" i="1"/>
  <c r="V194" i="1"/>
  <c r="V193" i="1"/>
  <c r="V192" i="1"/>
  <c r="V191" i="1"/>
  <c r="V190" i="1"/>
  <c r="V189" i="1"/>
  <c r="V188" i="1"/>
  <c r="V187" i="1"/>
  <c r="V186" i="1"/>
  <c r="V185" i="1"/>
  <c r="V184" i="1"/>
  <c r="V183" i="1"/>
  <c r="V182" i="1"/>
  <c r="V180" i="1"/>
  <c r="V179" i="1"/>
  <c r="V178" i="1"/>
  <c r="V177" i="1"/>
  <c r="V176" i="1"/>
  <c r="V175" i="1"/>
  <c r="V174" i="1"/>
  <c r="V173" i="1"/>
  <c r="V172" i="1"/>
  <c r="V171" i="1"/>
  <c r="V170" i="1"/>
  <c r="V169" i="1"/>
  <c r="V168" i="1"/>
  <c r="V166" i="1"/>
  <c r="V165" i="1"/>
  <c r="V164" i="1"/>
  <c r="V163" i="1"/>
  <c r="V162" i="1"/>
  <c r="V161"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7" i="1"/>
  <c r="V106" i="1"/>
  <c r="V105" i="1"/>
  <c r="V104" i="1"/>
  <c r="V103" i="1"/>
  <c r="V102" i="1"/>
  <c r="V101" i="1"/>
  <c r="V100" i="1"/>
  <c r="V99" i="1"/>
  <c r="V98" i="1"/>
  <c r="V97" i="1"/>
  <c r="V96" i="1"/>
  <c r="V95" i="1"/>
  <c r="V94" i="1"/>
  <c r="V93" i="1"/>
  <c r="V92" i="1"/>
  <c r="V91" i="1"/>
  <c r="V90"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U586" i="1"/>
  <c r="U585" i="1"/>
  <c r="U584" i="1"/>
  <c r="U583" i="1"/>
  <c r="U582" i="1"/>
  <c r="U581" i="1"/>
  <c r="U580" i="1"/>
  <c r="U579" i="1"/>
  <c r="U578" i="1"/>
  <c r="U577" i="1"/>
  <c r="U576" i="1"/>
  <c r="U575" i="1"/>
  <c r="U230" i="1"/>
  <c r="U226" i="1"/>
  <c r="U224" i="1"/>
  <c r="U221" i="1"/>
  <c r="U219" i="1"/>
  <c r="U218" i="1"/>
  <c r="U217" i="1"/>
  <c r="U213" i="1"/>
  <c r="U211" i="1"/>
  <c r="U209" i="1"/>
  <c r="U208" i="1"/>
  <c r="U207" i="1"/>
  <c r="U206" i="1"/>
  <c r="U200" i="1"/>
  <c r="U199" i="1"/>
  <c r="U198" i="1"/>
  <c r="U197" i="1"/>
  <c r="U196" i="1"/>
  <c r="U195" i="1"/>
  <c r="U194" i="1"/>
  <c r="U193" i="1"/>
  <c r="U192" i="1"/>
  <c r="U191" i="1"/>
  <c r="U190" i="1"/>
  <c r="U189" i="1"/>
  <c r="U188" i="1"/>
  <c r="U187" i="1"/>
  <c r="U186" i="1"/>
  <c r="U185" i="1"/>
  <c r="U184" i="1"/>
  <c r="U183" i="1"/>
  <c r="U182" i="1"/>
  <c r="U180" i="1"/>
  <c r="U179" i="1"/>
  <c r="U178" i="1"/>
  <c r="U177" i="1"/>
  <c r="U176" i="1"/>
  <c r="U175" i="1"/>
  <c r="U174" i="1"/>
  <c r="U173" i="1"/>
  <c r="U172" i="1"/>
  <c r="U171" i="1"/>
  <c r="U170" i="1"/>
  <c r="U169" i="1"/>
  <c r="U168" i="1"/>
  <c r="U166" i="1"/>
  <c r="U165" i="1"/>
  <c r="U164" i="1"/>
  <c r="U163" i="1"/>
  <c r="U162" i="1"/>
  <c r="U161"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7" i="1"/>
  <c r="U106" i="1"/>
  <c r="U105" i="1"/>
  <c r="U104" i="1"/>
  <c r="U103" i="1"/>
  <c r="U102" i="1"/>
  <c r="U101" i="1"/>
  <c r="U100" i="1"/>
  <c r="U99" i="1"/>
  <c r="U98" i="1"/>
  <c r="U97" i="1"/>
  <c r="U96" i="1"/>
  <c r="U95" i="1"/>
  <c r="U94" i="1"/>
  <c r="U93" i="1"/>
  <c r="U92" i="1"/>
  <c r="U91" i="1"/>
  <c r="U90"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T209" i="1"/>
  <c r="T208" i="1"/>
  <c r="T207" i="1"/>
  <c r="T206" i="1"/>
  <c r="T200" i="1"/>
  <c r="T199" i="1"/>
  <c r="T198" i="1"/>
  <c r="T197" i="1"/>
  <c r="T196" i="1"/>
  <c r="T195" i="1"/>
  <c r="T194" i="1"/>
  <c r="T193" i="1"/>
  <c r="T192" i="1"/>
  <c r="T191" i="1"/>
  <c r="T190" i="1"/>
  <c r="T189" i="1"/>
  <c r="T188" i="1"/>
  <c r="T187" i="1"/>
  <c r="T186" i="1"/>
  <c r="T185" i="1"/>
  <c r="T184" i="1"/>
  <c r="T183" i="1"/>
  <c r="T182" i="1"/>
  <c r="T180" i="1"/>
  <c r="T179" i="1"/>
  <c r="T178" i="1"/>
  <c r="T177" i="1"/>
  <c r="T176" i="1"/>
  <c r="T175" i="1"/>
  <c r="T174" i="1"/>
  <c r="T173" i="1"/>
  <c r="T172" i="1"/>
  <c r="T171" i="1"/>
  <c r="T170" i="1"/>
  <c r="T169" i="1"/>
  <c r="T168" i="1"/>
  <c r="T166" i="1"/>
  <c r="T165" i="1"/>
  <c r="T164" i="1"/>
  <c r="T163" i="1"/>
  <c r="T162" i="1"/>
  <c r="T161" i="1"/>
  <c r="T159" i="1"/>
  <c r="T158" i="1"/>
  <c r="T157" i="1"/>
  <c r="T156" i="1"/>
  <c r="AD156" i="1" s="1"/>
  <c r="T155" i="1"/>
  <c r="AD155" i="1" s="1"/>
  <c r="T154" i="1"/>
  <c r="AD154" i="1" s="1"/>
  <c r="T153" i="1"/>
  <c r="AD153" i="1" s="1"/>
  <c r="T152" i="1"/>
  <c r="AD152" i="1" s="1"/>
  <c r="T151" i="1"/>
  <c r="AD151" i="1" s="1"/>
  <c r="T150" i="1"/>
  <c r="T149" i="1"/>
  <c r="AD149" i="1" s="1"/>
  <c r="T148" i="1"/>
  <c r="AD148" i="1" s="1"/>
  <c r="T147" i="1"/>
  <c r="AD147" i="1" s="1"/>
  <c r="T146" i="1"/>
  <c r="AD146" i="1" s="1"/>
  <c r="T145" i="1"/>
  <c r="AD145" i="1" s="1"/>
  <c r="T144" i="1"/>
  <c r="AD144" i="1" s="1"/>
  <c r="T143" i="1"/>
  <c r="AD143" i="1" s="1"/>
  <c r="T142" i="1"/>
  <c r="AD142" i="1" s="1"/>
  <c r="T141" i="1"/>
  <c r="AD141" i="1" s="1"/>
  <c r="T140" i="1"/>
  <c r="AD140" i="1" s="1"/>
  <c r="T139" i="1"/>
  <c r="AD139" i="1" s="1"/>
  <c r="T138" i="1"/>
  <c r="AD138" i="1" s="1"/>
  <c r="T137" i="1"/>
  <c r="AD137" i="1" s="1"/>
  <c r="T136" i="1"/>
  <c r="AD136" i="1" s="1"/>
  <c r="T135" i="1"/>
  <c r="AD135" i="1" s="1"/>
  <c r="T134" i="1"/>
  <c r="AD134" i="1" s="1"/>
  <c r="T133" i="1"/>
  <c r="AD133" i="1" s="1"/>
  <c r="T132" i="1"/>
  <c r="AD132" i="1" s="1"/>
  <c r="T131" i="1"/>
  <c r="AD131" i="1" s="1"/>
  <c r="T130" i="1"/>
  <c r="AD130" i="1" s="1"/>
  <c r="T129" i="1"/>
  <c r="AD129" i="1" s="1"/>
  <c r="T128" i="1"/>
  <c r="AD128" i="1" s="1"/>
  <c r="T127" i="1"/>
  <c r="AD127" i="1" s="1"/>
  <c r="T126" i="1"/>
  <c r="AD126" i="1" s="1"/>
  <c r="T125" i="1"/>
  <c r="AD125" i="1" s="1"/>
  <c r="T124" i="1"/>
  <c r="AD124" i="1" s="1"/>
  <c r="T123" i="1"/>
  <c r="AD123" i="1" s="1"/>
  <c r="T122" i="1"/>
  <c r="AD122" i="1" s="1"/>
  <c r="T121" i="1"/>
  <c r="AD121" i="1" s="1"/>
  <c r="T120" i="1"/>
  <c r="AD120" i="1" s="1"/>
  <c r="T119" i="1"/>
  <c r="AD119" i="1" s="1"/>
  <c r="T118" i="1"/>
  <c r="AD118" i="1" s="1"/>
  <c r="T117" i="1"/>
  <c r="AD117" i="1" s="1"/>
  <c r="T116" i="1"/>
  <c r="AD116" i="1" s="1"/>
  <c r="T115" i="1"/>
  <c r="AD115" i="1" s="1"/>
  <c r="T114" i="1"/>
  <c r="AD114" i="1" s="1"/>
  <c r="T113" i="1"/>
  <c r="AD113" i="1" s="1"/>
  <c r="T112" i="1"/>
  <c r="AD112" i="1" s="1"/>
  <c r="T111" i="1"/>
  <c r="AD111" i="1" s="1"/>
  <c r="T110" i="1"/>
  <c r="AD110" i="1" s="1"/>
  <c r="T109" i="1"/>
  <c r="AD109" i="1" s="1"/>
  <c r="T107" i="1"/>
  <c r="AD107" i="1" s="1"/>
  <c r="T106" i="1"/>
  <c r="AD106" i="1" s="1"/>
  <c r="T105" i="1"/>
  <c r="AD105" i="1" s="1"/>
  <c r="T586" i="1"/>
  <c r="T585" i="1"/>
  <c r="T584" i="1"/>
  <c r="T583" i="1"/>
  <c r="T582" i="1"/>
  <c r="T581" i="1"/>
  <c r="T580" i="1"/>
  <c r="T579" i="1"/>
  <c r="T578" i="1"/>
  <c r="T577" i="1"/>
  <c r="T576" i="1"/>
  <c r="T575" i="1"/>
  <c r="T230" i="1"/>
  <c r="T226" i="1"/>
  <c r="T224" i="1"/>
  <c r="T221" i="1"/>
  <c r="T219" i="1"/>
  <c r="T218" i="1"/>
  <c r="T217" i="1"/>
  <c r="T213" i="1"/>
  <c r="T211" i="1"/>
  <c r="Q587" i="1"/>
  <c r="AA587" i="1" s="1"/>
  <c r="Q570" i="1"/>
  <c r="AA570" i="1" s="1"/>
  <c r="Q566" i="1"/>
  <c r="AA566" i="1" s="1"/>
  <c r="Q540" i="1"/>
  <c r="AA540" i="1" s="1"/>
  <c r="Q506" i="1"/>
  <c r="AA506" i="1" s="1"/>
  <c r="Q505" i="1"/>
  <c r="AA505" i="1" s="1"/>
  <c r="Q504" i="1"/>
  <c r="AA504" i="1" s="1"/>
  <c r="Q503" i="1"/>
  <c r="AA503" i="1" s="1"/>
  <c r="Q502" i="1"/>
  <c r="AA502" i="1" s="1"/>
  <c r="Q501" i="1"/>
  <c r="AA501" i="1" s="1"/>
  <c r="Q500" i="1"/>
  <c r="AA500" i="1" s="1"/>
  <c r="Q499" i="1"/>
  <c r="AA499" i="1" s="1"/>
  <c r="Q498" i="1"/>
  <c r="AA498" i="1" s="1"/>
  <c r="Q497" i="1"/>
  <c r="AA497" i="1" s="1"/>
  <c r="Q496" i="1"/>
  <c r="AA496" i="1" s="1"/>
  <c r="Q495" i="1"/>
  <c r="AA495" i="1" s="1"/>
  <c r="Q494" i="1"/>
  <c r="AA494" i="1" s="1"/>
  <c r="Q493" i="1"/>
  <c r="AA493" i="1" s="1"/>
  <c r="Q492" i="1"/>
  <c r="AA492" i="1" s="1"/>
  <c r="Q491" i="1"/>
  <c r="AA491" i="1" s="1"/>
  <c r="Q490" i="1"/>
  <c r="AA490" i="1" s="1"/>
  <c r="Q489" i="1"/>
  <c r="AA489" i="1" s="1"/>
  <c r="Q488" i="1"/>
  <c r="AA488" i="1" s="1"/>
  <c r="Q487" i="1"/>
  <c r="AA487" i="1" s="1"/>
  <c r="Q486" i="1"/>
  <c r="AA486" i="1" s="1"/>
  <c r="Q485" i="1"/>
  <c r="AA485" i="1" s="1"/>
  <c r="Q484" i="1"/>
  <c r="AA484" i="1" s="1"/>
  <c r="Q473" i="1"/>
  <c r="AA473" i="1" s="1"/>
  <c r="Q455" i="1"/>
  <c r="AA455" i="1" s="1"/>
  <c r="Q426" i="1"/>
  <c r="AA426" i="1" s="1"/>
  <c r="Q423" i="1"/>
  <c r="AA423" i="1" s="1"/>
  <c r="Q422" i="1"/>
  <c r="AA422" i="1" s="1"/>
  <c r="Q421" i="1"/>
  <c r="AA421" i="1" s="1"/>
  <c r="Q420" i="1"/>
  <c r="AA420" i="1" s="1"/>
  <c r="Q389" i="1"/>
  <c r="AA389" i="1" s="1"/>
  <c r="Q387" i="1"/>
  <c r="AA387" i="1" s="1"/>
  <c r="Q386" i="1"/>
  <c r="AA386" i="1" s="1"/>
  <c r="Q385" i="1"/>
  <c r="AA385" i="1" s="1"/>
  <c r="Q384" i="1"/>
  <c r="AA384" i="1" s="1"/>
  <c r="Q383" i="1"/>
  <c r="AA383" i="1" s="1"/>
  <c r="Q382" i="1"/>
  <c r="AA382" i="1" s="1"/>
  <c r="Q381" i="1"/>
  <c r="AA381" i="1" s="1"/>
  <c r="Q380" i="1"/>
  <c r="AA380" i="1" s="1"/>
  <c r="Q379" i="1"/>
  <c r="AA379" i="1" s="1"/>
  <c r="Q378" i="1"/>
  <c r="AA378" i="1" s="1"/>
  <c r="Q377" i="1"/>
  <c r="AA377" i="1" s="1"/>
  <c r="Q376" i="1"/>
  <c r="AA376" i="1" s="1"/>
  <c r="Q375" i="1"/>
  <c r="AA375" i="1" s="1"/>
  <c r="Q374" i="1"/>
  <c r="AA374" i="1" s="1"/>
  <c r="Q373" i="1"/>
  <c r="AA373" i="1" s="1"/>
  <c r="Q372" i="1"/>
  <c r="AA372" i="1" s="1"/>
  <c r="Q371" i="1"/>
  <c r="AA371" i="1" s="1"/>
  <c r="Q370" i="1"/>
  <c r="AA370" i="1" s="1"/>
  <c r="Q369" i="1"/>
  <c r="AA369" i="1" s="1"/>
  <c r="Q368" i="1"/>
  <c r="AA368" i="1" s="1"/>
  <c r="Q367" i="1"/>
  <c r="AA367" i="1" s="1"/>
  <c r="Q335" i="1"/>
  <c r="AA335" i="1" s="1"/>
  <c r="Q298" i="1"/>
  <c r="AA298" i="1" s="1"/>
  <c r="Q273" i="1"/>
  <c r="AA273" i="1" s="1"/>
  <c r="Q244" i="1"/>
  <c r="AA244" i="1" s="1"/>
  <c r="Q233" i="1"/>
  <c r="AA233" i="1" s="1"/>
  <c r="Q232" i="1"/>
  <c r="AA232" i="1" s="1"/>
  <c r="Q231" i="1"/>
  <c r="AA231" i="1" s="1"/>
  <c r="Q230" i="1"/>
  <c r="Q229" i="1"/>
  <c r="AA229" i="1" s="1"/>
  <c r="Q228" i="1"/>
  <c r="AA228" i="1" s="1"/>
  <c r="Q227" i="1"/>
  <c r="AA227" i="1" s="1"/>
  <c r="Q226" i="1"/>
  <c r="Q225" i="1"/>
  <c r="AA225" i="1" s="1"/>
  <c r="Q224" i="1"/>
  <c r="Q222" i="1"/>
  <c r="AA222" i="1" s="1"/>
  <c r="Q221" i="1"/>
  <c r="Q220" i="1"/>
  <c r="AA220" i="1" s="1"/>
  <c r="Q219" i="1"/>
  <c r="Q218" i="1"/>
  <c r="Q217" i="1"/>
  <c r="Q216" i="1"/>
  <c r="AA216" i="1" s="1"/>
  <c r="Q215" i="1"/>
  <c r="AA215" i="1" s="1"/>
  <c r="Q214" i="1"/>
  <c r="AA214" i="1" s="1"/>
  <c r="Q213" i="1"/>
  <c r="Q211" i="1"/>
  <c r="Q210" i="1"/>
  <c r="AA210" i="1" s="1"/>
  <c r="Q209" i="1"/>
  <c r="Q208" i="1"/>
  <c r="Q207" i="1"/>
  <c r="Q206" i="1"/>
  <c r="Q200" i="1"/>
  <c r="Q199" i="1"/>
  <c r="Q198" i="1"/>
  <c r="Q197" i="1"/>
  <c r="Q196" i="1"/>
  <c r="Q195" i="1"/>
  <c r="Q194" i="1"/>
  <c r="Q193" i="1"/>
  <c r="Q192" i="1"/>
  <c r="Q191" i="1"/>
  <c r="Q190" i="1"/>
  <c r="Q189" i="1"/>
  <c r="Q188" i="1"/>
  <c r="Q187" i="1"/>
  <c r="Q186" i="1"/>
  <c r="Q185" i="1"/>
  <c r="Q184" i="1"/>
  <c r="Q183" i="1"/>
  <c r="Q182" i="1"/>
  <c r="Q180" i="1"/>
  <c r="Q179" i="1"/>
  <c r="Q178" i="1"/>
  <c r="Q177" i="1"/>
  <c r="Q176" i="1"/>
  <c r="Q175" i="1"/>
  <c r="Q174" i="1"/>
  <c r="Q173" i="1"/>
  <c r="Q172" i="1"/>
  <c r="Q171" i="1"/>
  <c r="Q170" i="1"/>
  <c r="Q169" i="1"/>
  <c r="Q168" i="1"/>
  <c r="Q166" i="1"/>
  <c r="Q165" i="1"/>
  <c r="Q164" i="1"/>
  <c r="Q163" i="1"/>
  <c r="Q162" i="1"/>
  <c r="Q161"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7" i="1"/>
  <c r="Q106" i="1"/>
  <c r="Q105" i="1"/>
  <c r="P27" i="1"/>
  <c r="P26" i="1"/>
  <c r="P25" i="1"/>
  <c r="P24" i="1"/>
  <c r="P23" i="1"/>
  <c r="P22" i="1"/>
  <c r="P21" i="1"/>
  <c r="P20" i="1"/>
  <c r="P19" i="1"/>
  <c r="P18" i="1"/>
  <c r="P17" i="1"/>
  <c r="P16" i="1"/>
  <c r="P15" i="1"/>
  <c r="P14" i="1"/>
  <c r="P13" i="1"/>
  <c r="P12" i="1"/>
  <c r="P606" i="1"/>
  <c r="Z606" i="1" s="1"/>
  <c r="P605" i="1"/>
  <c r="Z605" i="1" s="1"/>
  <c r="P604" i="1"/>
  <c r="Z604" i="1" s="1"/>
  <c r="P603" i="1"/>
  <c r="Z603" i="1" s="1"/>
  <c r="P602" i="1"/>
  <c r="Z602" i="1" s="1"/>
  <c r="P601" i="1"/>
  <c r="Z601" i="1" s="1"/>
  <c r="P600" i="1"/>
  <c r="Z600" i="1" s="1"/>
  <c r="P599" i="1"/>
  <c r="Z599" i="1" s="1"/>
  <c r="P598" i="1"/>
  <c r="Z598" i="1" s="1"/>
  <c r="P597" i="1"/>
  <c r="Z597" i="1" s="1"/>
  <c r="P596" i="1"/>
  <c r="Z596" i="1" s="1"/>
  <c r="P595" i="1"/>
  <c r="Z595" i="1" s="1"/>
  <c r="P594" i="1"/>
  <c r="Z594" i="1" s="1"/>
  <c r="P593" i="1"/>
  <c r="Z593" i="1" s="1"/>
  <c r="P592" i="1"/>
  <c r="Z592" i="1" s="1"/>
  <c r="P591" i="1"/>
  <c r="Z591" i="1" s="1"/>
  <c r="P590" i="1"/>
  <c r="Z590" i="1" s="1"/>
  <c r="P589" i="1"/>
  <c r="Z589" i="1" s="1"/>
  <c r="P588" i="1"/>
  <c r="Z588" i="1" s="1"/>
  <c r="P587" i="1"/>
  <c r="Z587" i="1" s="1"/>
  <c r="P586" i="1"/>
  <c r="P585" i="1"/>
  <c r="P584" i="1"/>
  <c r="P583" i="1"/>
  <c r="P582" i="1"/>
  <c r="P581" i="1"/>
  <c r="P580" i="1"/>
  <c r="P579" i="1"/>
  <c r="P578" i="1"/>
  <c r="P577" i="1"/>
  <c r="P576" i="1"/>
  <c r="P575" i="1"/>
  <c r="P573" i="1"/>
  <c r="Z573" i="1" s="1"/>
  <c r="P572" i="1"/>
  <c r="Z572" i="1" s="1"/>
  <c r="P571" i="1"/>
  <c r="Z571" i="1" s="1"/>
  <c r="P570" i="1"/>
  <c r="Z570" i="1" s="1"/>
  <c r="P568" i="1"/>
  <c r="Z568" i="1" s="1"/>
  <c r="P567" i="1"/>
  <c r="Z567" i="1" s="1"/>
  <c r="P566" i="1"/>
  <c r="Z566" i="1" s="1"/>
  <c r="P565" i="1"/>
  <c r="Z565" i="1" s="1"/>
  <c r="P564" i="1"/>
  <c r="Z564" i="1" s="1"/>
  <c r="P563" i="1"/>
  <c r="Z563" i="1" s="1"/>
  <c r="P562" i="1"/>
  <c r="Z562" i="1" s="1"/>
  <c r="P561" i="1"/>
  <c r="Z561" i="1" s="1"/>
  <c r="P560" i="1"/>
  <c r="Z560" i="1" s="1"/>
  <c r="P559" i="1"/>
  <c r="Z559" i="1" s="1"/>
  <c r="P558" i="1"/>
  <c r="Z558" i="1" s="1"/>
  <c r="P557" i="1"/>
  <c r="Z557" i="1" s="1"/>
  <c r="P556" i="1"/>
  <c r="Z556" i="1" s="1"/>
  <c r="P555" i="1"/>
  <c r="Z555" i="1" s="1"/>
  <c r="P554" i="1"/>
  <c r="Z554" i="1" s="1"/>
  <c r="P553" i="1"/>
  <c r="Z553" i="1" s="1"/>
  <c r="P552" i="1"/>
  <c r="Z552" i="1" s="1"/>
  <c r="P551" i="1"/>
  <c r="Z551" i="1" s="1"/>
  <c r="P550" i="1"/>
  <c r="Z550" i="1" s="1"/>
  <c r="P549" i="1"/>
  <c r="Z549" i="1" s="1"/>
  <c r="P548" i="1"/>
  <c r="Z548" i="1" s="1"/>
  <c r="P547" i="1"/>
  <c r="Z547" i="1" s="1"/>
  <c r="P546" i="1"/>
  <c r="Z546" i="1" s="1"/>
  <c r="P545" i="1"/>
  <c r="Z545" i="1" s="1"/>
  <c r="P544" i="1"/>
  <c r="Z544" i="1" s="1"/>
  <c r="P543" i="1"/>
  <c r="Z543" i="1" s="1"/>
  <c r="P542" i="1"/>
  <c r="Z542" i="1" s="1"/>
  <c r="P541" i="1"/>
  <c r="Z541" i="1" s="1"/>
  <c r="P540" i="1"/>
  <c r="Z540" i="1" s="1"/>
  <c r="P539" i="1"/>
  <c r="Z539" i="1" s="1"/>
  <c r="P538" i="1"/>
  <c r="Z538" i="1" s="1"/>
  <c r="P537" i="1"/>
  <c r="Z537" i="1" s="1"/>
  <c r="P536" i="1"/>
  <c r="Z536" i="1" s="1"/>
  <c r="P535" i="1"/>
  <c r="Z535" i="1" s="1"/>
  <c r="P534" i="1"/>
  <c r="Z534" i="1" s="1"/>
  <c r="P533" i="1"/>
  <c r="Z533" i="1" s="1"/>
  <c r="P532" i="1"/>
  <c r="Z532" i="1" s="1"/>
  <c r="P531" i="1"/>
  <c r="Z531" i="1" s="1"/>
  <c r="P530" i="1"/>
  <c r="Z530" i="1" s="1"/>
  <c r="P529" i="1"/>
  <c r="Z529" i="1" s="1"/>
  <c r="P528" i="1"/>
  <c r="Z528" i="1" s="1"/>
  <c r="P527" i="1"/>
  <c r="Z527" i="1" s="1"/>
  <c r="P526" i="1"/>
  <c r="Z526" i="1" s="1"/>
  <c r="P525" i="1"/>
  <c r="Z525" i="1" s="1"/>
  <c r="P524" i="1"/>
  <c r="Z524" i="1" s="1"/>
  <c r="P523" i="1"/>
  <c r="Z523" i="1" s="1"/>
  <c r="P522" i="1"/>
  <c r="Z522" i="1" s="1"/>
  <c r="P521" i="1"/>
  <c r="Z521" i="1" s="1"/>
  <c r="P520" i="1"/>
  <c r="Z520" i="1" s="1"/>
  <c r="P519" i="1"/>
  <c r="Z519" i="1" s="1"/>
  <c r="P518" i="1"/>
  <c r="Z518" i="1" s="1"/>
  <c r="P517" i="1"/>
  <c r="Z517" i="1" s="1"/>
  <c r="P516" i="1"/>
  <c r="Z516" i="1" s="1"/>
  <c r="P515" i="1"/>
  <c r="Z515" i="1" s="1"/>
  <c r="P514" i="1"/>
  <c r="Z514" i="1" s="1"/>
  <c r="P513" i="1"/>
  <c r="Z513" i="1" s="1"/>
  <c r="P512" i="1"/>
  <c r="Z512" i="1" s="1"/>
  <c r="P511" i="1"/>
  <c r="Z511" i="1" s="1"/>
  <c r="P510" i="1"/>
  <c r="Z510" i="1" s="1"/>
  <c r="P509" i="1"/>
  <c r="Z509" i="1" s="1"/>
  <c r="P508" i="1"/>
  <c r="Z508" i="1" s="1"/>
  <c r="P507" i="1"/>
  <c r="Z507" i="1" s="1"/>
  <c r="P506" i="1"/>
  <c r="Z506" i="1" s="1"/>
  <c r="P505" i="1"/>
  <c r="Z505" i="1" s="1"/>
  <c r="P504" i="1"/>
  <c r="Z504" i="1" s="1"/>
  <c r="P503" i="1"/>
  <c r="Z503" i="1" s="1"/>
  <c r="P502" i="1"/>
  <c r="Z502" i="1" s="1"/>
  <c r="P501" i="1"/>
  <c r="Z501" i="1" s="1"/>
  <c r="P500" i="1"/>
  <c r="Z500" i="1" s="1"/>
  <c r="P499" i="1"/>
  <c r="Z499" i="1" s="1"/>
  <c r="P498" i="1"/>
  <c r="Z498" i="1" s="1"/>
  <c r="P497" i="1"/>
  <c r="Z497" i="1" s="1"/>
  <c r="P496" i="1"/>
  <c r="Z496" i="1" s="1"/>
  <c r="P495" i="1"/>
  <c r="Z495" i="1" s="1"/>
  <c r="P494" i="1"/>
  <c r="Z494" i="1" s="1"/>
  <c r="P493" i="1"/>
  <c r="Z493" i="1" s="1"/>
  <c r="P492" i="1"/>
  <c r="Z492" i="1" s="1"/>
  <c r="P491" i="1"/>
  <c r="Z491" i="1" s="1"/>
  <c r="P490" i="1"/>
  <c r="Z490" i="1" s="1"/>
  <c r="P489" i="1"/>
  <c r="Z489" i="1" s="1"/>
  <c r="P488" i="1"/>
  <c r="Z488" i="1" s="1"/>
  <c r="P487" i="1"/>
  <c r="Z487" i="1" s="1"/>
  <c r="P486" i="1"/>
  <c r="Z486" i="1" s="1"/>
  <c r="P485" i="1"/>
  <c r="Z485" i="1" s="1"/>
  <c r="P484" i="1"/>
  <c r="Z484" i="1" s="1"/>
  <c r="P482" i="1"/>
  <c r="Z482" i="1" s="1"/>
  <c r="P481" i="1"/>
  <c r="Z481" i="1" s="1"/>
  <c r="P480" i="1"/>
  <c r="Z480" i="1" s="1"/>
  <c r="P479" i="1"/>
  <c r="Z479" i="1" s="1"/>
  <c r="P478" i="1"/>
  <c r="Z478" i="1" s="1"/>
  <c r="P477" i="1"/>
  <c r="Z477" i="1" s="1"/>
  <c r="P476" i="1"/>
  <c r="Z476" i="1" s="1"/>
  <c r="P475" i="1"/>
  <c r="Z475" i="1" s="1"/>
  <c r="P474" i="1"/>
  <c r="Z474" i="1" s="1"/>
  <c r="P473" i="1"/>
  <c r="Z473" i="1" s="1"/>
  <c r="P469" i="1"/>
  <c r="Z469" i="1" s="1"/>
  <c r="P468" i="1"/>
  <c r="Z468" i="1" s="1"/>
  <c r="P467" i="1"/>
  <c r="Z467" i="1" s="1"/>
  <c r="P466" i="1"/>
  <c r="Z466" i="1" s="1"/>
  <c r="P465" i="1"/>
  <c r="Z465" i="1" s="1"/>
  <c r="P464" i="1"/>
  <c r="Z464" i="1" s="1"/>
  <c r="P463" i="1"/>
  <c r="Z463" i="1" s="1"/>
  <c r="P462" i="1"/>
  <c r="Z462" i="1" s="1"/>
  <c r="P461" i="1"/>
  <c r="Z461" i="1" s="1"/>
  <c r="P460" i="1"/>
  <c r="Z460" i="1" s="1"/>
  <c r="P459" i="1"/>
  <c r="Z459" i="1" s="1"/>
  <c r="P458" i="1"/>
  <c r="Z458" i="1" s="1"/>
  <c r="P457" i="1"/>
  <c r="Z457" i="1" s="1"/>
  <c r="P456" i="1"/>
  <c r="Z456" i="1" s="1"/>
  <c r="P455" i="1"/>
  <c r="Z455" i="1" s="1"/>
  <c r="P454" i="1"/>
  <c r="Z454" i="1" s="1"/>
  <c r="P453" i="1"/>
  <c r="Z453" i="1" s="1"/>
  <c r="P452" i="1"/>
  <c r="Z452" i="1" s="1"/>
  <c r="P451" i="1"/>
  <c r="Z451" i="1" s="1"/>
  <c r="P450" i="1"/>
  <c r="Z450" i="1" s="1"/>
  <c r="P449" i="1"/>
  <c r="Z449" i="1" s="1"/>
  <c r="P448" i="1"/>
  <c r="Z448" i="1" s="1"/>
  <c r="P447" i="1"/>
  <c r="Z447" i="1" s="1"/>
  <c r="P446" i="1"/>
  <c r="Z446" i="1" s="1"/>
  <c r="P445" i="1"/>
  <c r="Z445" i="1" s="1"/>
  <c r="P444" i="1"/>
  <c r="Z444" i="1" s="1"/>
  <c r="P443" i="1"/>
  <c r="Z443" i="1" s="1"/>
  <c r="P442" i="1"/>
  <c r="Z442" i="1" s="1"/>
  <c r="P441" i="1"/>
  <c r="Z441" i="1" s="1"/>
  <c r="P440" i="1"/>
  <c r="Z440" i="1" s="1"/>
  <c r="P439" i="1"/>
  <c r="Z439" i="1" s="1"/>
  <c r="P438" i="1"/>
  <c r="Z438" i="1" s="1"/>
  <c r="P437" i="1"/>
  <c r="Z437" i="1" s="1"/>
  <c r="P436" i="1"/>
  <c r="Z436" i="1" s="1"/>
  <c r="P435" i="1"/>
  <c r="Z435" i="1" s="1"/>
  <c r="P434" i="1"/>
  <c r="Z434" i="1" s="1"/>
  <c r="P433" i="1"/>
  <c r="Z433" i="1" s="1"/>
  <c r="P432" i="1"/>
  <c r="Z432" i="1" s="1"/>
  <c r="P431" i="1"/>
  <c r="Z431" i="1" s="1"/>
  <c r="P430" i="1"/>
  <c r="Z430" i="1" s="1"/>
  <c r="P429" i="1"/>
  <c r="Z429" i="1" s="1"/>
  <c r="P428" i="1"/>
  <c r="Z428" i="1" s="1"/>
  <c r="P427" i="1"/>
  <c r="Z427" i="1" s="1"/>
  <c r="P426" i="1"/>
  <c r="Z426" i="1" s="1"/>
  <c r="P423" i="1"/>
  <c r="Z423" i="1" s="1"/>
  <c r="P422" i="1"/>
  <c r="Z422" i="1" s="1"/>
  <c r="P421" i="1"/>
  <c r="Z421" i="1" s="1"/>
  <c r="P420" i="1"/>
  <c r="Z420" i="1" s="1"/>
  <c r="P419" i="1"/>
  <c r="Z419" i="1" s="1"/>
  <c r="P418" i="1"/>
  <c r="Z418" i="1" s="1"/>
  <c r="P417" i="1"/>
  <c r="Z417" i="1" s="1"/>
  <c r="P416" i="1"/>
  <c r="Z416" i="1" s="1"/>
  <c r="P415" i="1"/>
  <c r="Z415" i="1" s="1"/>
  <c r="P414" i="1"/>
  <c r="Z414" i="1" s="1"/>
  <c r="P413" i="1"/>
  <c r="Z413" i="1" s="1"/>
  <c r="P412" i="1"/>
  <c r="Z412" i="1" s="1"/>
  <c r="P411" i="1"/>
  <c r="Z411" i="1" s="1"/>
  <c r="P410" i="1"/>
  <c r="Z410" i="1" s="1"/>
  <c r="P409" i="1"/>
  <c r="Z409" i="1" s="1"/>
  <c r="P408" i="1"/>
  <c r="Z408" i="1" s="1"/>
  <c r="P407" i="1"/>
  <c r="Z407" i="1" s="1"/>
  <c r="P406" i="1"/>
  <c r="Z406" i="1" s="1"/>
  <c r="P405" i="1"/>
  <c r="Z405" i="1" s="1"/>
  <c r="P404" i="1"/>
  <c r="Z404" i="1" s="1"/>
  <c r="P403" i="1"/>
  <c r="Z403" i="1" s="1"/>
  <c r="P402" i="1"/>
  <c r="Z402" i="1" s="1"/>
  <c r="P401" i="1"/>
  <c r="Z401" i="1" s="1"/>
  <c r="P400" i="1"/>
  <c r="Z400" i="1" s="1"/>
  <c r="P399" i="1"/>
  <c r="Z399" i="1" s="1"/>
  <c r="P398" i="1"/>
  <c r="Z398" i="1" s="1"/>
  <c r="P397" i="1"/>
  <c r="Z397" i="1" s="1"/>
  <c r="P396" i="1"/>
  <c r="Z396" i="1" s="1"/>
  <c r="P395" i="1"/>
  <c r="Z395" i="1" s="1"/>
  <c r="P394" i="1"/>
  <c r="Z394" i="1" s="1"/>
  <c r="P393" i="1"/>
  <c r="Z393" i="1" s="1"/>
  <c r="P392" i="1"/>
  <c r="Z392" i="1" s="1"/>
  <c r="P391" i="1"/>
  <c r="Z391" i="1" s="1"/>
  <c r="P390" i="1"/>
  <c r="Z390" i="1" s="1"/>
  <c r="P389" i="1"/>
  <c r="Z389" i="1" s="1"/>
  <c r="P387" i="1"/>
  <c r="Z387" i="1" s="1"/>
  <c r="P386" i="1"/>
  <c r="Z386" i="1" s="1"/>
  <c r="P385" i="1"/>
  <c r="Z385" i="1" s="1"/>
  <c r="P384" i="1"/>
  <c r="Z384" i="1" s="1"/>
  <c r="P383" i="1"/>
  <c r="Z383" i="1" s="1"/>
  <c r="P382" i="1"/>
  <c r="Z382" i="1" s="1"/>
  <c r="P381" i="1"/>
  <c r="Z381" i="1" s="1"/>
  <c r="P380" i="1"/>
  <c r="Z380" i="1" s="1"/>
  <c r="P379" i="1"/>
  <c r="Z379" i="1" s="1"/>
  <c r="P378" i="1"/>
  <c r="Z378" i="1" s="1"/>
  <c r="P377" i="1"/>
  <c r="Z377" i="1" s="1"/>
  <c r="P376" i="1"/>
  <c r="Z376" i="1" s="1"/>
  <c r="P375" i="1"/>
  <c r="Z375" i="1" s="1"/>
  <c r="P374" i="1"/>
  <c r="Z374" i="1" s="1"/>
  <c r="P373" i="1"/>
  <c r="Z373" i="1" s="1"/>
  <c r="P372" i="1"/>
  <c r="Z372" i="1" s="1"/>
  <c r="P371" i="1"/>
  <c r="Z371" i="1" s="1"/>
  <c r="P370" i="1"/>
  <c r="Z370" i="1" s="1"/>
  <c r="P369" i="1"/>
  <c r="Z369" i="1" s="1"/>
  <c r="P368" i="1"/>
  <c r="Z368" i="1" s="1"/>
  <c r="P367" i="1"/>
  <c r="Z367" i="1" s="1"/>
  <c r="P366" i="1"/>
  <c r="Z366" i="1" s="1"/>
  <c r="P365" i="1"/>
  <c r="Z365" i="1" s="1"/>
  <c r="P364" i="1"/>
  <c r="Z364" i="1" s="1"/>
  <c r="P363" i="1"/>
  <c r="Z363" i="1" s="1"/>
  <c r="P362" i="1"/>
  <c r="Z362" i="1" s="1"/>
  <c r="P361" i="1"/>
  <c r="Z361" i="1" s="1"/>
  <c r="P360" i="1"/>
  <c r="Z360" i="1" s="1"/>
  <c r="P359" i="1"/>
  <c r="Z359" i="1" s="1"/>
  <c r="P358" i="1"/>
  <c r="Z358" i="1" s="1"/>
  <c r="P357" i="1"/>
  <c r="Z357" i="1" s="1"/>
  <c r="P356" i="1"/>
  <c r="Z356" i="1" s="1"/>
  <c r="P355" i="1"/>
  <c r="Z355" i="1" s="1"/>
  <c r="P354" i="1"/>
  <c r="Z354" i="1" s="1"/>
  <c r="P352" i="1"/>
  <c r="Z352" i="1" s="1"/>
  <c r="P351" i="1"/>
  <c r="Z351" i="1" s="1"/>
  <c r="P350" i="1"/>
  <c r="Z350" i="1" s="1"/>
  <c r="P349" i="1"/>
  <c r="Z349" i="1" s="1"/>
  <c r="P348" i="1"/>
  <c r="Z348" i="1" s="1"/>
  <c r="P347" i="1"/>
  <c r="Z347" i="1" s="1"/>
  <c r="P346" i="1"/>
  <c r="Z346" i="1" s="1"/>
  <c r="P345" i="1"/>
  <c r="Z345" i="1" s="1"/>
  <c r="P344" i="1"/>
  <c r="Z344" i="1" s="1"/>
  <c r="P343" i="1"/>
  <c r="Z343" i="1" s="1"/>
  <c r="P342" i="1"/>
  <c r="Z342" i="1" s="1"/>
  <c r="P341" i="1"/>
  <c r="Z341" i="1" s="1"/>
  <c r="P340" i="1"/>
  <c r="Z340" i="1" s="1"/>
  <c r="P339" i="1"/>
  <c r="Z339" i="1" s="1"/>
  <c r="P338" i="1"/>
  <c r="Z338" i="1" s="1"/>
  <c r="P337" i="1"/>
  <c r="Z337" i="1" s="1"/>
  <c r="P336" i="1"/>
  <c r="Z336" i="1" s="1"/>
  <c r="P335" i="1"/>
  <c r="Z335" i="1" s="1"/>
  <c r="P334" i="1"/>
  <c r="Z334" i="1" s="1"/>
  <c r="P333" i="1"/>
  <c r="Z333" i="1" s="1"/>
  <c r="P332" i="1"/>
  <c r="Z332" i="1" s="1"/>
  <c r="P331" i="1"/>
  <c r="Z331" i="1" s="1"/>
  <c r="P330" i="1"/>
  <c r="Z330" i="1" s="1"/>
  <c r="P329" i="1"/>
  <c r="Z329" i="1" s="1"/>
  <c r="P328" i="1"/>
  <c r="Z328" i="1" s="1"/>
  <c r="P327" i="1"/>
  <c r="Z327" i="1" s="1"/>
  <c r="P326" i="1"/>
  <c r="Z326" i="1" s="1"/>
  <c r="P325" i="1"/>
  <c r="Z325" i="1" s="1"/>
  <c r="P324" i="1"/>
  <c r="Z324" i="1" s="1"/>
  <c r="P323" i="1"/>
  <c r="Z323" i="1" s="1"/>
  <c r="P322" i="1"/>
  <c r="Z322" i="1" s="1"/>
  <c r="P321" i="1"/>
  <c r="Z321" i="1" s="1"/>
  <c r="P320" i="1"/>
  <c r="Z320" i="1" s="1"/>
  <c r="P319" i="1"/>
  <c r="Z319" i="1" s="1"/>
  <c r="P318" i="1"/>
  <c r="Z318" i="1" s="1"/>
  <c r="P317" i="1"/>
  <c r="Z317" i="1" s="1"/>
  <c r="P316" i="1"/>
  <c r="Z316" i="1" s="1"/>
  <c r="P315" i="1"/>
  <c r="Z315" i="1" s="1"/>
  <c r="P314" i="1"/>
  <c r="Z314" i="1" s="1"/>
  <c r="P313" i="1"/>
  <c r="Z313" i="1" s="1"/>
  <c r="P312" i="1"/>
  <c r="Z312" i="1" s="1"/>
  <c r="P311" i="1"/>
  <c r="Z311" i="1" s="1"/>
  <c r="P310" i="1"/>
  <c r="Z310" i="1" s="1"/>
  <c r="P309" i="1"/>
  <c r="Z309" i="1" s="1"/>
  <c r="P308" i="1"/>
  <c r="Z308" i="1" s="1"/>
  <c r="P307" i="1"/>
  <c r="Z307" i="1" s="1"/>
  <c r="P306" i="1"/>
  <c r="Z306" i="1" s="1"/>
  <c r="P305" i="1"/>
  <c r="Z305" i="1" s="1"/>
  <c r="P304" i="1"/>
  <c r="Z304" i="1" s="1"/>
  <c r="P303" i="1"/>
  <c r="Z303" i="1" s="1"/>
  <c r="P302" i="1"/>
  <c r="Z302" i="1" s="1"/>
  <c r="P301" i="1"/>
  <c r="Z301" i="1" s="1"/>
  <c r="P300" i="1"/>
  <c r="Z300" i="1" s="1"/>
  <c r="P299" i="1"/>
  <c r="Z299" i="1" s="1"/>
  <c r="P298" i="1"/>
  <c r="Z298" i="1" s="1"/>
  <c r="P297" i="1"/>
  <c r="Z297" i="1" s="1"/>
  <c r="P296" i="1"/>
  <c r="Z296" i="1" s="1"/>
  <c r="P295" i="1"/>
  <c r="Z295" i="1" s="1"/>
  <c r="P294" i="1"/>
  <c r="Z294" i="1" s="1"/>
  <c r="P293" i="1"/>
  <c r="Z293" i="1" s="1"/>
  <c r="P292" i="1"/>
  <c r="Z292" i="1" s="1"/>
  <c r="P291" i="1"/>
  <c r="Z291" i="1" s="1"/>
  <c r="P290" i="1"/>
  <c r="Z290" i="1" s="1"/>
  <c r="P289" i="1"/>
  <c r="Z289" i="1" s="1"/>
  <c r="P288" i="1"/>
  <c r="Z288" i="1" s="1"/>
  <c r="P287" i="1"/>
  <c r="Z287" i="1" s="1"/>
  <c r="P286" i="1"/>
  <c r="Z286" i="1" s="1"/>
  <c r="P285" i="1"/>
  <c r="Z285" i="1" s="1"/>
  <c r="P284" i="1"/>
  <c r="Z284" i="1" s="1"/>
  <c r="P283" i="1"/>
  <c r="Z283" i="1" s="1"/>
  <c r="P282" i="1"/>
  <c r="Z282" i="1" s="1"/>
  <c r="P281" i="1"/>
  <c r="Z281" i="1" s="1"/>
  <c r="P280" i="1"/>
  <c r="Z280" i="1" s="1"/>
  <c r="P279" i="1"/>
  <c r="Z279" i="1" s="1"/>
  <c r="P278" i="1"/>
  <c r="Z278" i="1" s="1"/>
  <c r="P277" i="1"/>
  <c r="Z277" i="1" s="1"/>
  <c r="P276" i="1"/>
  <c r="Z276" i="1" s="1"/>
  <c r="P275" i="1"/>
  <c r="Z275" i="1" s="1"/>
  <c r="P274" i="1"/>
  <c r="Z274" i="1" s="1"/>
  <c r="P273" i="1"/>
  <c r="Z273" i="1" s="1"/>
  <c r="P272" i="1"/>
  <c r="Z272" i="1" s="1"/>
  <c r="P271" i="1"/>
  <c r="Z271" i="1" s="1"/>
  <c r="P270" i="1"/>
  <c r="Z270" i="1" s="1"/>
  <c r="P269" i="1"/>
  <c r="Z269" i="1" s="1"/>
  <c r="P268" i="1"/>
  <c r="Z268" i="1" s="1"/>
  <c r="P267" i="1"/>
  <c r="Z267" i="1" s="1"/>
  <c r="P266" i="1"/>
  <c r="Z266" i="1" s="1"/>
  <c r="P265" i="1"/>
  <c r="Z265" i="1" s="1"/>
  <c r="P264" i="1"/>
  <c r="Z264" i="1" s="1"/>
  <c r="P263" i="1"/>
  <c r="Z263" i="1" s="1"/>
  <c r="P262" i="1"/>
  <c r="Z262" i="1" s="1"/>
  <c r="P261" i="1"/>
  <c r="Z261" i="1" s="1"/>
  <c r="P260" i="1"/>
  <c r="Z260" i="1" s="1"/>
  <c r="P259" i="1"/>
  <c r="Z259" i="1" s="1"/>
  <c r="P258" i="1"/>
  <c r="Z258" i="1" s="1"/>
  <c r="P257" i="1"/>
  <c r="Z257" i="1" s="1"/>
  <c r="P256" i="1"/>
  <c r="Z256" i="1" s="1"/>
  <c r="P255" i="1"/>
  <c r="Z255" i="1" s="1"/>
  <c r="P254" i="1"/>
  <c r="Z254" i="1" s="1"/>
  <c r="P253" i="1"/>
  <c r="Z253" i="1" s="1"/>
  <c r="P252" i="1"/>
  <c r="Z252" i="1" s="1"/>
  <c r="P251" i="1"/>
  <c r="Z251" i="1" s="1"/>
  <c r="P250" i="1"/>
  <c r="Z250" i="1" s="1"/>
  <c r="P249" i="1"/>
  <c r="Z249" i="1" s="1"/>
  <c r="P248" i="1"/>
  <c r="Z248" i="1" s="1"/>
  <c r="P247" i="1"/>
  <c r="Z247" i="1" s="1"/>
  <c r="P246" i="1"/>
  <c r="Z246" i="1" s="1"/>
  <c r="P245" i="1"/>
  <c r="Z245" i="1" s="1"/>
  <c r="P244" i="1"/>
  <c r="Z244" i="1" s="1"/>
  <c r="P243" i="1"/>
  <c r="Z243" i="1" s="1"/>
  <c r="P242" i="1"/>
  <c r="Z242" i="1" s="1"/>
  <c r="P241" i="1"/>
  <c r="Z241" i="1" s="1"/>
  <c r="P240" i="1"/>
  <c r="Z240" i="1" s="1"/>
  <c r="P239" i="1"/>
  <c r="Z239" i="1" s="1"/>
  <c r="P238" i="1"/>
  <c r="Z238" i="1" s="1"/>
  <c r="P237" i="1"/>
  <c r="Z237" i="1" s="1"/>
  <c r="P236" i="1"/>
  <c r="Z236" i="1" s="1"/>
  <c r="P235" i="1"/>
  <c r="Z235" i="1" s="1"/>
  <c r="P234" i="1"/>
  <c r="Z234" i="1" s="1"/>
  <c r="P233" i="1"/>
  <c r="Z233" i="1" s="1"/>
  <c r="P232" i="1"/>
  <c r="Z232" i="1" s="1"/>
  <c r="P231" i="1"/>
  <c r="Z231" i="1" s="1"/>
  <c r="P230" i="1"/>
  <c r="P229" i="1"/>
  <c r="Z229" i="1" s="1"/>
  <c r="P228" i="1"/>
  <c r="Z228" i="1" s="1"/>
  <c r="P227" i="1"/>
  <c r="Z227" i="1" s="1"/>
  <c r="P226" i="1"/>
  <c r="P225" i="1"/>
  <c r="Z225" i="1" s="1"/>
  <c r="P224" i="1"/>
  <c r="P222" i="1"/>
  <c r="Z222" i="1" s="1"/>
  <c r="P221" i="1"/>
  <c r="P220" i="1"/>
  <c r="Z220" i="1" s="1"/>
  <c r="P219" i="1"/>
  <c r="P218" i="1"/>
  <c r="P217" i="1"/>
  <c r="P216" i="1"/>
  <c r="Z216" i="1" s="1"/>
  <c r="P215" i="1"/>
  <c r="Z215" i="1" s="1"/>
  <c r="P214" i="1"/>
  <c r="Z214" i="1" s="1"/>
  <c r="P213" i="1"/>
  <c r="P211" i="1"/>
  <c r="P210" i="1"/>
  <c r="Z210" i="1" s="1"/>
  <c r="P209" i="1"/>
  <c r="P208" i="1"/>
  <c r="P207" i="1"/>
  <c r="P206" i="1"/>
  <c r="P200" i="1"/>
  <c r="P199" i="1"/>
  <c r="P198" i="1"/>
  <c r="P197" i="1"/>
  <c r="P196" i="1"/>
  <c r="P195" i="1"/>
  <c r="P194" i="1"/>
  <c r="P193" i="1"/>
  <c r="P192" i="1"/>
  <c r="P191" i="1"/>
  <c r="P190" i="1"/>
  <c r="P189" i="1"/>
  <c r="P188" i="1"/>
  <c r="P187" i="1"/>
  <c r="P186" i="1"/>
  <c r="P185" i="1"/>
  <c r="P184" i="1"/>
  <c r="P183" i="1"/>
  <c r="P182" i="1"/>
  <c r="P180" i="1"/>
  <c r="P179" i="1"/>
  <c r="P178" i="1"/>
  <c r="P177" i="1"/>
  <c r="P176" i="1"/>
  <c r="P175" i="1"/>
  <c r="P174" i="1"/>
  <c r="P173" i="1"/>
  <c r="P172" i="1"/>
  <c r="P171" i="1"/>
  <c r="P170" i="1"/>
  <c r="P169" i="1"/>
  <c r="P168" i="1"/>
  <c r="P166" i="1"/>
  <c r="P165" i="1"/>
  <c r="P164" i="1"/>
  <c r="P163" i="1"/>
  <c r="P162" i="1"/>
  <c r="P161"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7" i="1"/>
  <c r="P106" i="1"/>
  <c r="P105" i="1"/>
  <c r="P104" i="1"/>
  <c r="P103" i="1"/>
  <c r="P102" i="1"/>
  <c r="P101" i="1"/>
  <c r="P100" i="1"/>
  <c r="P99" i="1"/>
  <c r="P98" i="1"/>
  <c r="P97" i="1"/>
  <c r="P96" i="1"/>
  <c r="P95" i="1"/>
  <c r="P94" i="1"/>
  <c r="P93" i="1"/>
  <c r="P92" i="1"/>
  <c r="P91" i="1"/>
  <c r="P90"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607" i="1"/>
  <c r="Z607" i="1" s="1"/>
  <c r="O607" i="1"/>
  <c r="Y607" i="1" s="1"/>
  <c r="O606" i="1"/>
  <c r="Y606" i="1" s="1"/>
  <c r="O605" i="1"/>
  <c r="Y605" i="1" s="1"/>
  <c r="O604" i="1"/>
  <c r="Y604" i="1" s="1"/>
  <c r="O603" i="1"/>
  <c r="Y603" i="1" s="1"/>
  <c r="O602" i="1"/>
  <c r="Y602" i="1" s="1"/>
  <c r="O601" i="1"/>
  <c r="Y601" i="1" s="1"/>
  <c r="O600" i="1"/>
  <c r="Y600" i="1" s="1"/>
  <c r="O599" i="1"/>
  <c r="Y599" i="1" s="1"/>
  <c r="O598" i="1"/>
  <c r="Y598" i="1" s="1"/>
  <c r="O597" i="1"/>
  <c r="Y597" i="1" s="1"/>
  <c r="O596" i="1"/>
  <c r="Y596" i="1" s="1"/>
  <c r="O595" i="1"/>
  <c r="Y595" i="1" s="1"/>
  <c r="O594" i="1"/>
  <c r="Y594" i="1" s="1"/>
  <c r="O593" i="1"/>
  <c r="Y593" i="1" s="1"/>
  <c r="O592" i="1"/>
  <c r="Y592" i="1" s="1"/>
  <c r="O591" i="1"/>
  <c r="Y591" i="1" s="1"/>
  <c r="O590" i="1"/>
  <c r="Y590" i="1" s="1"/>
  <c r="O589" i="1"/>
  <c r="Y589" i="1" s="1"/>
  <c r="O588" i="1"/>
  <c r="Y588" i="1" s="1"/>
  <c r="O587" i="1"/>
  <c r="Y587" i="1" s="1"/>
  <c r="O586" i="1"/>
  <c r="O585" i="1"/>
  <c r="O584" i="1"/>
  <c r="O583" i="1"/>
  <c r="O582" i="1"/>
  <c r="O581" i="1"/>
  <c r="O580" i="1"/>
  <c r="O579" i="1"/>
  <c r="O578" i="1"/>
  <c r="O577" i="1"/>
  <c r="O576" i="1"/>
  <c r="O575" i="1"/>
  <c r="O573" i="1"/>
  <c r="Y573" i="1" s="1"/>
  <c r="O572" i="1"/>
  <c r="Y572" i="1" s="1"/>
  <c r="O571" i="1"/>
  <c r="Y571" i="1" s="1"/>
  <c r="O570" i="1"/>
  <c r="Y570" i="1" s="1"/>
  <c r="O568" i="1"/>
  <c r="Y568" i="1" s="1"/>
  <c r="O567" i="1"/>
  <c r="Y567" i="1" s="1"/>
  <c r="O566" i="1"/>
  <c r="Y566" i="1" s="1"/>
  <c r="O565" i="1"/>
  <c r="Y565" i="1" s="1"/>
  <c r="O564" i="1"/>
  <c r="Y564" i="1" s="1"/>
  <c r="O563" i="1"/>
  <c r="Y563" i="1" s="1"/>
  <c r="O562" i="1"/>
  <c r="Y562" i="1" s="1"/>
  <c r="O561" i="1"/>
  <c r="Y561" i="1" s="1"/>
  <c r="O560" i="1"/>
  <c r="Y560" i="1" s="1"/>
  <c r="O559" i="1"/>
  <c r="Y559" i="1" s="1"/>
  <c r="O558" i="1"/>
  <c r="Y558" i="1" s="1"/>
  <c r="O557" i="1"/>
  <c r="Y557" i="1" s="1"/>
  <c r="O556" i="1"/>
  <c r="Y556" i="1" s="1"/>
  <c r="O555" i="1"/>
  <c r="Y555" i="1" s="1"/>
  <c r="O554" i="1"/>
  <c r="Y554" i="1" s="1"/>
  <c r="O553" i="1"/>
  <c r="Y553" i="1" s="1"/>
  <c r="O552" i="1"/>
  <c r="Y552" i="1" s="1"/>
  <c r="O551" i="1"/>
  <c r="Y551" i="1" s="1"/>
  <c r="O550" i="1"/>
  <c r="Y550" i="1" s="1"/>
  <c r="O549" i="1"/>
  <c r="Y549" i="1" s="1"/>
  <c r="O548" i="1"/>
  <c r="Y548" i="1" s="1"/>
  <c r="O547" i="1"/>
  <c r="Y547" i="1" s="1"/>
  <c r="O546" i="1"/>
  <c r="Y546" i="1" s="1"/>
  <c r="O545" i="1"/>
  <c r="Y545" i="1" s="1"/>
  <c r="O544" i="1"/>
  <c r="Y544" i="1" s="1"/>
  <c r="O543" i="1"/>
  <c r="Y543" i="1" s="1"/>
  <c r="O542" i="1"/>
  <c r="Y542" i="1" s="1"/>
  <c r="O541" i="1"/>
  <c r="Y541" i="1" s="1"/>
  <c r="O540" i="1"/>
  <c r="Y540" i="1" s="1"/>
  <c r="O539" i="1"/>
  <c r="Y539" i="1" s="1"/>
  <c r="O538" i="1"/>
  <c r="Y538" i="1" s="1"/>
  <c r="O537" i="1"/>
  <c r="Y537" i="1" s="1"/>
  <c r="O536" i="1"/>
  <c r="Y536" i="1" s="1"/>
  <c r="O535" i="1"/>
  <c r="Y535" i="1" s="1"/>
  <c r="O534" i="1"/>
  <c r="Y534" i="1" s="1"/>
  <c r="O533" i="1"/>
  <c r="Y533" i="1" s="1"/>
  <c r="O532" i="1"/>
  <c r="Y532" i="1" s="1"/>
  <c r="O531" i="1"/>
  <c r="Y531" i="1" s="1"/>
  <c r="O530" i="1"/>
  <c r="Y530" i="1" s="1"/>
  <c r="O529" i="1"/>
  <c r="Y529" i="1" s="1"/>
  <c r="O528" i="1"/>
  <c r="Y528" i="1" s="1"/>
  <c r="O527" i="1"/>
  <c r="Y527" i="1" s="1"/>
  <c r="O526" i="1"/>
  <c r="Y526" i="1" s="1"/>
  <c r="O525" i="1"/>
  <c r="Y525" i="1" s="1"/>
  <c r="O524" i="1"/>
  <c r="Y524" i="1" s="1"/>
  <c r="O523" i="1"/>
  <c r="Y523" i="1" s="1"/>
  <c r="O522" i="1"/>
  <c r="Y522" i="1" s="1"/>
  <c r="O521" i="1"/>
  <c r="Y521" i="1" s="1"/>
  <c r="O520" i="1"/>
  <c r="Y520" i="1" s="1"/>
  <c r="O519" i="1"/>
  <c r="Y519" i="1" s="1"/>
  <c r="O518" i="1"/>
  <c r="Y518" i="1" s="1"/>
  <c r="O517" i="1"/>
  <c r="Y517" i="1" s="1"/>
  <c r="O516" i="1"/>
  <c r="Y516" i="1" s="1"/>
  <c r="O515" i="1"/>
  <c r="Y515" i="1" s="1"/>
  <c r="O514" i="1"/>
  <c r="Y514" i="1" s="1"/>
  <c r="O513" i="1"/>
  <c r="Y513" i="1" s="1"/>
  <c r="O512" i="1"/>
  <c r="Y512" i="1" s="1"/>
  <c r="O511" i="1"/>
  <c r="Y511" i="1" s="1"/>
  <c r="O510" i="1"/>
  <c r="Y510" i="1" s="1"/>
  <c r="O509" i="1"/>
  <c r="Y509" i="1" s="1"/>
  <c r="O508" i="1"/>
  <c r="Y508" i="1" s="1"/>
  <c r="O507" i="1"/>
  <c r="Y507" i="1" s="1"/>
  <c r="O506" i="1"/>
  <c r="Y506" i="1" s="1"/>
  <c r="O505" i="1"/>
  <c r="Y505" i="1" s="1"/>
  <c r="O504" i="1"/>
  <c r="Y504" i="1" s="1"/>
  <c r="O503" i="1"/>
  <c r="Y503" i="1" s="1"/>
  <c r="O502" i="1"/>
  <c r="Y502" i="1" s="1"/>
  <c r="O501" i="1"/>
  <c r="Y501" i="1" s="1"/>
  <c r="O500" i="1"/>
  <c r="Y500" i="1" s="1"/>
  <c r="O499" i="1"/>
  <c r="Y499" i="1" s="1"/>
  <c r="O498" i="1"/>
  <c r="Y498" i="1" s="1"/>
  <c r="O497" i="1"/>
  <c r="Y497" i="1" s="1"/>
  <c r="O496" i="1"/>
  <c r="Y496" i="1" s="1"/>
  <c r="O495" i="1"/>
  <c r="Y495" i="1" s="1"/>
  <c r="O494" i="1"/>
  <c r="Y494" i="1" s="1"/>
  <c r="O493" i="1"/>
  <c r="Y493" i="1" s="1"/>
  <c r="O492" i="1"/>
  <c r="Y492" i="1" s="1"/>
  <c r="O491" i="1"/>
  <c r="Y491" i="1" s="1"/>
  <c r="O490" i="1"/>
  <c r="Y490" i="1" s="1"/>
  <c r="O489" i="1"/>
  <c r="Y489" i="1" s="1"/>
  <c r="O488" i="1"/>
  <c r="Y488" i="1" s="1"/>
  <c r="O487" i="1"/>
  <c r="Y487" i="1" s="1"/>
  <c r="O486" i="1"/>
  <c r="Y486" i="1" s="1"/>
  <c r="O485" i="1"/>
  <c r="Y485" i="1" s="1"/>
  <c r="O484" i="1"/>
  <c r="Y484" i="1" s="1"/>
  <c r="O482" i="1"/>
  <c r="Y482" i="1" s="1"/>
  <c r="O481" i="1"/>
  <c r="Y481" i="1" s="1"/>
  <c r="O480" i="1"/>
  <c r="Y480" i="1" s="1"/>
  <c r="O479" i="1"/>
  <c r="Y479" i="1" s="1"/>
  <c r="O478" i="1"/>
  <c r="Y478" i="1" s="1"/>
  <c r="O477" i="1"/>
  <c r="Y477" i="1" s="1"/>
  <c r="O476" i="1"/>
  <c r="Y476" i="1" s="1"/>
  <c r="O475" i="1"/>
  <c r="Y475" i="1" s="1"/>
  <c r="O474" i="1"/>
  <c r="Y474" i="1" s="1"/>
  <c r="O473" i="1"/>
  <c r="Y473" i="1" s="1"/>
  <c r="O469" i="1"/>
  <c r="Y469" i="1" s="1"/>
  <c r="O468" i="1"/>
  <c r="Y468" i="1" s="1"/>
  <c r="O467" i="1"/>
  <c r="Y467" i="1" s="1"/>
  <c r="O466" i="1"/>
  <c r="Y466" i="1" s="1"/>
  <c r="O465" i="1"/>
  <c r="Y465" i="1" s="1"/>
  <c r="O464" i="1"/>
  <c r="Y464" i="1" s="1"/>
  <c r="O463" i="1"/>
  <c r="Y463" i="1" s="1"/>
  <c r="O462" i="1"/>
  <c r="Y462" i="1" s="1"/>
  <c r="O461" i="1"/>
  <c r="Y461" i="1" s="1"/>
  <c r="O460" i="1"/>
  <c r="Y460" i="1" s="1"/>
  <c r="O459" i="1"/>
  <c r="Y459" i="1" s="1"/>
  <c r="O458" i="1"/>
  <c r="Y458" i="1" s="1"/>
  <c r="O457" i="1"/>
  <c r="Y457" i="1" s="1"/>
  <c r="O456" i="1"/>
  <c r="Y456" i="1" s="1"/>
  <c r="O455" i="1"/>
  <c r="Y455" i="1" s="1"/>
  <c r="O454" i="1"/>
  <c r="Y454" i="1" s="1"/>
  <c r="O453" i="1"/>
  <c r="Y453" i="1" s="1"/>
  <c r="O452" i="1"/>
  <c r="Y452" i="1" s="1"/>
  <c r="O451" i="1"/>
  <c r="Y451" i="1" s="1"/>
  <c r="O450" i="1"/>
  <c r="Y450" i="1" s="1"/>
  <c r="O449" i="1"/>
  <c r="Y449" i="1" s="1"/>
  <c r="O448" i="1"/>
  <c r="Y448" i="1" s="1"/>
  <c r="O447" i="1"/>
  <c r="Y447" i="1" s="1"/>
  <c r="O446" i="1"/>
  <c r="Y446" i="1" s="1"/>
  <c r="O445" i="1"/>
  <c r="Y445" i="1" s="1"/>
  <c r="O444" i="1"/>
  <c r="Y444" i="1" s="1"/>
  <c r="O443" i="1"/>
  <c r="Y443" i="1" s="1"/>
  <c r="O442" i="1"/>
  <c r="Y442" i="1" s="1"/>
  <c r="O441" i="1"/>
  <c r="Y441" i="1" s="1"/>
  <c r="O440" i="1"/>
  <c r="Y440" i="1" s="1"/>
  <c r="O439" i="1"/>
  <c r="Y439" i="1" s="1"/>
  <c r="O438" i="1"/>
  <c r="Y438" i="1" s="1"/>
  <c r="O437" i="1"/>
  <c r="Y437" i="1" s="1"/>
  <c r="O436" i="1"/>
  <c r="Y436" i="1" s="1"/>
  <c r="O435" i="1"/>
  <c r="Y435" i="1" s="1"/>
  <c r="O434" i="1"/>
  <c r="Y434" i="1" s="1"/>
  <c r="O433" i="1"/>
  <c r="Y433" i="1" s="1"/>
  <c r="O432" i="1"/>
  <c r="Y432" i="1" s="1"/>
  <c r="O431" i="1"/>
  <c r="Y431" i="1" s="1"/>
  <c r="O430" i="1"/>
  <c r="Y430" i="1" s="1"/>
  <c r="O429" i="1"/>
  <c r="Y429" i="1" s="1"/>
  <c r="O428" i="1"/>
  <c r="Y428" i="1" s="1"/>
  <c r="O427" i="1"/>
  <c r="Y427" i="1" s="1"/>
  <c r="O426" i="1"/>
  <c r="Y426" i="1" s="1"/>
  <c r="O423" i="1"/>
  <c r="Y423" i="1" s="1"/>
  <c r="O422" i="1"/>
  <c r="Y422" i="1" s="1"/>
  <c r="O421" i="1"/>
  <c r="Y421" i="1" s="1"/>
  <c r="O420" i="1"/>
  <c r="Y420" i="1" s="1"/>
  <c r="O419" i="1"/>
  <c r="Y419" i="1" s="1"/>
  <c r="O418" i="1"/>
  <c r="Y418" i="1" s="1"/>
  <c r="O417" i="1"/>
  <c r="Y417" i="1" s="1"/>
  <c r="O416" i="1"/>
  <c r="Y416" i="1" s="1"/>
  <c r="O415" i="1"/>
  <c r="Y415" i="1" s="1"/>
  <c r="O414" i="1"/>
  <c r="Y414" i="1" s="1"/>
  <c r="O413" i="1"/>
  <c r="Y413" i="1" s="1"/>
  <c r="O412" i="1"/>
  <c r="Y412" i="1" s="1"/>
  <c r="O411" i="1"/>
  <c r="Y411" i="1" s="1"/>
  <c r="O410" i="1"/>
  <c r="Y410" i="1" s="1"/>
  <c r="O409" i="1"/>
  <c r="Y409" i="1" s="1"/>
  <c r="O408" i="1"/>
  <c r="Y408" i="1" s="1"/>
  <c r="O407" i="1"/>
  <c r="Y407" i="1" s="1"/>
  <c r="O406" i="1"/>
  <c r="Y406" i="1" s="1"/>
  <c r="O405" i="1"/>
  <c r="Y405" i="1" s="1"/>
  <c r="O404" i="1"/>
  <c r="Y404" i="1" s="1"/>
  <c r="O403" i="1"/>
  <c r="Y403" i="1" s="1"/>
  <c r="O402" i="1"/>
  <c r="Y402" i="1" s="1"/>
  <c r="O401" i="1"/>
  <c r="Y401" i="1" s="1"/>
  <c r="O400" i="1"/>
  <c r="Y400" i="1" s="1"/>
  <c r="O399" i="1"/>
  <c r="Y399" i="1" s="1"/>
  <c r="O398" i="1"/>
  <c r="Y398" i="1" s="1"/>
  <c r="O397" i="1"/>
  <c r="Y397" i="1" s="1"/>
  <c r="O396" i="1"/>
  <c r="Y396" i="1" s="1"/>
  <c r="O395" i="1"/>
  <c r="Y395" i="1" s="1"/>
  <c r="O394" i="1"/>
  <c r="Y394" i="1" s="1"/>
  <c r="O393" i="1"/>
  <c r="Y393" i="1" s="1"/>
  <c r="O392" i="1"/>
  <c r="Y392" i="1" s="1"/>
  <c r="O391" i="1"/>
  <c r="Y391" i="1" s="1"/>
  <c r="O390" i="1"/>
  <c r="Y390" i="1" s="1"/>
  <c r="O389" i="1"/>
  <c r="Y389" i="1" s="1"/>
  <c r="O387" i="1"/>
  <c r="Y387" i="1" s="1"/>
  <c r="O386" i="1"/>
  <c r="Y386" i="1" s="1"/>
  <c r="O385" i="1"/>
  <c r="Y385" i="1" s="1"/>
  <c r="O384" i="1"/>
  <c r="Y384" i="1" s="1"/>
  <c r="O383" i="1"/>
  <c r="Y383" i="1" s="1"/>
  <c r="O382" i="1"/>
  <c r="Y382" i="1" s="1"/>
  <c r="O381" i="1"/>
  <c r="Y381" i="1" s="1"/>
  <c r="O380" i="1"/>
  <c r="Y380" i="1" s="1"/>
  <c r="O379" i="1"/>
  <c r="Y379" i="1" s="1"/>
  <c r="O378" i="1"/>
  <c r="Y378" i="1" s="1"/>
  <c r="O377" i="1"/>
  <c r="Y377" i="1" s="1"/>
  <c r="O376" i="1"/>
  <c r="Y376" i="1" s="1"/>
  <c r="O375" i="1"/>
  <c r="Y375" i="1" s="1"/>
  <c r="O374" i="1"/>
  <c r="Y374" i="1" s="1"/>
  <c r="O373" i="1"/>
  <c r="Y373" i="1" s="1"/>
  <c r="O372" i="1"/>
  <c r="Y372" i="1" s="1"/>
  <c r="O371" i="1"/>
  <c r="Y371" i="1" s="1"/>
  <c r="O370" i="1"/>
  <c r="Y370" i="1" s="1"/>
  <c r="O369" i="1"/>
  <c r="Y369" i="1" s="1"/>
  <c r="O368" i="1"/>
  <c r="Y368" i="1" s="1"/>
  <c r="O367" i="1"/>
  <c r="Y367" i="1" s="1"/>
  <c r="O366" i="1"/>
  <c r="Y366" i="1" s="1"/>
  <c r="O365" i="1"/>
  <c r="Y365" i="1" s="1"/>
  <c r="O364" i="1"/>
  <c r="Y364" i="1" s="1"/>
  <c r="O363" i="1"/>
  <c r="Y363" i="1" s="1"/>
  <c r="O362" i="1"/>
  <c r="Y362" i="1" s="1"/>
  <c r="O361" i="1"/>
  <c r="Y361" i="1" s="1"/>
  <c r="O360" i="1"/>
  <c r="Y360" i="1" s="1"/>
  <c r="O359" i="1"/>
  <c r="Y359" i="1" s="1"/>
  <c r="O358" i="1"/>
  <c r="Y358" i="1" s="1"/>
  <c r="O357" i="1"/>
  <c r="Y357" i="1" s="1"/>
  <c r="O356" i="1"/>
  <c r="Y356" i="1" s="1"/>
  <c r="O355" i="1"/>
  <c r="Y355" i="1" s="1"/>
  <c r="O354" i="1"/>
  <c r="Y354" i="1" s="1"/>
  <c r="O352" i="1"/>
  <c r="Y352" i="1" s="1"/>
  <c r="O351" i="1"/>
  <c r="Y351" i="1" s="1"/>
  <c r="O350" i="1"/>
  <c r="Y350" i="1" s="1"/>
  <c r="O349" i="1"/>
  <c r="Y349" i="1" s="1"/>
  <c r="O348" i="1"/>
  <c r="Y348" i="1" s="1"/>
  <c r="O347" i="1"/>
  <c r="Y347" i="1" s="1"/>
  <c r="O346" i="1"/>
  <c r="Y346" i="1" s="1"/>
  <c r="O345" i="1"/>
  <c r="Y345" i="1" s="1"/>
  <c r="O344" i="1"/>
  <c r="Y344" i="1" s="1"/>
  <c r="O343" i="1"/>
  <c r="Y343" i="1" s="1"/>
  <c r="O342" i="1"/>
  <c r="Y342" i="1" s="1"/>
  <c r="O341" i="1"/>
  <c r="Y341" i="1" s="1"/>
  <c r="O340" i="1"/>
  <c r="Y340" i="1" s="1"/>
  <c r="O339" i="1"/>
  <c r="Y339" i="1" s="1"/>
  <c r="O338" i="1"/>
  <c r="Y338" i="1" s="1"/>
  <c r="O337" i="1"/>
  <c r="Y337" i="1" s="1"/>
  <c r="O336" i="1"/>
  <c r="Y336" i="1" s="1"/>
  <c r="O335" i="1"/>
  <c r="Y335" i="1" s="1"/>
  <c r="O334" i="1"/>
  <c r="Y334" i="1" s="1"/>
  <c r="O333" i="1"/>
  <c r="Y333" i="1" s="1"/>
  <c r="O332" i="1"/>
  <c r="Y332" i="1" s="1"/>
  <c r="O331" i="1"/>
  <c r="Y331" i="1" s="1"/>
  <c r="O330" i="1"/>
  <c r="Y330" i="1" s="1"/>
  <c r="O329" i="1"/>
  <c r="Y329" i="1" s="1"/>
  <c r="O328" i="1"/>
  <c r="Y328" i="1" s="1"/>
  <c r="O327" i="1"/>
  <c r="Y327" i="1" s="1"/>
  <c r="O326" i="1"/>
  <c r="Y326" i="1" s="1"/>
  <c r="O325" i="1"/>
  <c r="Y325" i="1" s="1"/>
  <c r="O324" i="1"/>
  <c r="Y324" i="1" s="1"/>
  <c r="O323" i="1"/>
  <c r="Y323" i="1" s="1"/>
  <c r="O322" i="1"/>
  <c r="Y322" i="1" s="1"/>
  <c r="O321" i="1"/>
  <c r="Y321" i="1" s="1"/>
  <c r="O320" i="1"/>
  <c r="Y320" i="1" s="1"/>
  <c r="O319" i="1"/>
  <c r="Y319" i="1" s="1"/>
  <c r="O318" i="1"/>
  <c r="Y318" i="1" s="1"/>
  <c r="O317" i="1"/>
  <c r="Y317" i="1" s="1"/>
  <c r="O316" i="1"/>
  <c r="Y316" i="1" s="1"/>
  <c r="O315" i="1"/>
  <c r="Y315" i="1" s="1"/>
  <c r="O314" i="1"/>
  <c r="Y314" i="1" s="1"/>
  <c r="O313" i="1"/>
  <c r="Y313" i="1" s="1"/>
  <c r="O312" i="1"/>
  <c r="Y312" i="1" s="1"/>
  <c r="O311" i="1"/>
  <c r="Y311" i="1" s="1"/>
  <c r="O310" i="1"/>
  <c r="Y310" i="1" s="1"/>
  <c r="O309" i="1"/>
  <c r="Y309" i="1" s="1"/>
  <c r="O308" i="1"/>
  <c r="Y308" i="1" s="1"/>
  <c r="O307" i="1"/>
  <c r="Y307" i="1" s="1"/>
  <c r="O306" i="1"/>
  <c r="Y306" i="1" s="1"/>
  <c r="O305" i="1"/>
  <c r="Y305" i="1" s="1"/>
  <c r="O304" i="1"/>
  <c r="Y304" i="1" s="1"/>
  <c r="O303" i="1"/>
  <c r="Y303" i="1" s="1"/>
  <c r="O302" i="1"/>
  <c r="Y302" i="1" s="1"/>
  <c r="O301" i="1"/>
  <c r="Y301" i="1" s="1"/>
  <c r="O300" i="1"/>
  <c r="Y300" i="1" s="1"/>
  <c r="O299" i="1"/>
  <c r="Y299" i="1" s="1"/>
  <c r="O298" i="1"/>
  <c r="Y298" i="1" s="1"/>
  <c r="O297" i="1"/>
  <c r="Y297" i="1" s="1"/>
  <c r="O296" i="1"/>
  <c r="Y296" i="1" s="1"/>
  <c r="O295" i="1"/>
  <c r="Y295" i="1" s="1"/>
  <c r="O294" i="1"/>
  <c r="Y294" i="1" s="1"/>
  <c r="O293" i="1"/>
  <c r="Y293" i="1" s="1"/>
  <c r="O292" i="1"/>
  <c r="Y292" i="1" s="1"/>
  <c r="O291" i="1"/>
  <c r="Y291" i="1" s="1"/>
  <c r="O290" i="1"/>
  <c r="Y290" i="1" s="1"/>
  <c r="O289" i="1"/>
  <c r="Y289" i="1" s="1"/>
  <c r="O288" i="1"/>
  <c r="Y288" i="1" s="1"/>
  <c r="O287" i="1"/>
  <c r="Y287" i="1" s="1"/>
  <c r="O286" i="1"/>
  <c r="Y286" i="1" s="1"/>
  <c r="O285" i="1"/>
  <c r="Y285" i="1" s="1"/>
  <c r="O284" i="1"/>
  <c r="Y284" i="1" s="1"/>
  <c r="O283" i="1"/>
  <c r="Y283" i="1" s="1"/>
  <c r="O282" i="1"/>
  <c r="Y282" i="1" s="1"/>
  <c r="O281" i="1"/>
  <c r="Y281" i="1" s="1"/>
  <c r="O280" i="1"/>
  <c r="Y280" i="1" s="1"/>
  <c r="O279" i="1"/>
  <c r="Y279" i="1" s="1"/>
  <c r="O278" i="1"/>
  <c r="Y278" i="1" s="1"/>
  <c r="O277" i="1"/>
  <c r="Y277" i="1" s="1"/>
  <c r="O276" i="1"/>
  <c r="Y276" i="1" s="1"/>
  <c r="O275" i="1"/>
  <c r="Y275" i="1" s="1"/>
  <c r="O274" i="1"/>
  <c r="Y274" i="1" s="1"/>
  <c r="O273" i="1"/>
  <c r="Y273" i="1" s="1"/>
  <c r="O272" i="1"/>
  <c r="Y272" i="1" s="1"/>
  <c r="O271" i="1"/>
  <c r="Y271" i="1" s="1"/>
  <c r="O270" i="1"/>
  <c r="Y270" i="1" s="1"/>
  <c r="O269" i="1"/>
  <c r="Y269" i="1" s="1"/>
  <c r="O268" i="1"/>
  <c r="Y268" i="1" s="1"/>
  <c r="O267" i="1"/>
  <c r="Y267" i="1" s="1"/>
  <c r="O266" i="1"/>
  <c r="Y266" i="1" s="1"/>
  <c r="O265" i="1"/>
  <c r="Y265" i="1" s="1"/>
  <c r="O264" i="1"/>
  <c r="Y264" i="1" s="1"/>
  <c r="O263" i="1"/>
  <c r="Y263" i="1" s="1"/>
  <c r="O262" i="1"/>
  <c r="Y262" i="1" s="1"/>
  <c r="O261" i="1"/>
  <c r="Y261" i="1" s="1"/>
  <c r="O260" i="1"/>
  <c r="Y260" i="1" s="1"/>
  <c r="O259" i="1"/>
  <c r="Y259" i="1" s="1"/>
  <c r="O258" i="1"/>
  <c r="Y258" i="1" s="1"/>
  <c r="O257" i="1"/>
  <c r="Y257" i="1" s="1"/>
  <c r="O256" i="1"/>
  <c r="Y256" i="1" s="1"/>
  <c r="O255" i="1"/>
  <c r="Y255" i="1" s="1"/>
  <c r="O254" i="1"/>
  <c r="Y254" i="1" s="1"/>
  <c r="O253" i="1"/>
  <c r="Y253" i="1" s="1"/>
  <c r="O252" i="1"/>
  <c r="Y252" i="1" s="1"/>
  <c r="O251" i="1"/>
  <c r="Y251" i="1" s="1"/>
  <c r="O250" i="1"/>
  <c r="Y250" i="1" s="1"/>
  <c r="O249" i="1"/>
  <c r="Y249" i="1" s="1"/>
  <c r="O248" i="1"/>
  <c r="Y248" i="1" s="1"/>
  <c r="O247" i="1"/>
  <c r="Y247" i="1" s="1"/>
  <c r="O246" i="1"/>
  <c r="Y246" i="1" s="1"/>
  <c r="O245" i="1"/>
  <c r="Y245" i="1" s="1"/>
  <c r="O244" i="1"/>
  <c r="Y244" i="1" s="1"/>
  <c r="O243" i="1"/>
  <c r="Y243" i="1" s="1"/>
  <c r="O242" i="1"/>
  <c r="Y242" i="1" s="1"/>
  <c r="O241" i="1"/>
  <c r="Y241" i="1" s="1"/>
  <c r="O240" i="1"/>
  <c r="Y240" i="1" s="1"/>
  <c r="O239" i="1"/>
  <c r="Y239" i="1" s="1"/>
  <c r="O238" i="1"/>
  <c r="Y238" i="1" s="1"/>
  <c r="O237" i="1"/>
  <c r="Y237" i="1" s="1"/>
  <c r="O236" i="1"/>
  <c r="Y236" i="1" s="1"/>
  <c r="O235" i="1"/>
  <c r="Y235" i="1" s="1"/>
  <c r="O234" i="1"/>
  <c r="Y234" i="1" s="1"/>
  <c r="O233" i="1"/>
  <c r="Y233" i="1" s="1"/>
  <c r="O232" i="1"/>
  <c r="Y232" i="1" s="1"/>
  <c r="O231" i="1"/>
  <c r="Y231" i="1" s="1"/>
  <c r="O230" i="1"/>
  <c r="O229" i="1"/>
  <c r="Y229" i="1" s="1"/>
  <c r="O228" i="1"/>
  <c r="Y228" i="1" s="1"/>
  <c r="O227" i="1"/>
  <c r="Y227" i="1" s="1"/>
  <c r="O226" i="1"/>
  <c r="O225" i="1"/>
  <c r="Y225" i="1" s="1"/>
  <c r="O224" i="1"/>
  <c r="O222" i="1"/>
  <c r="Y222" i="1" s="1"/>
  <c r="O221" i="1"/>
  <c r="O220" i="1"/>
  <c r="Y220" i="1" s="1"/>
  <c r="O219" i="1"/>
  <c r="O218" i="1"/>
  <c r="O217" i="1"/>
  <c r="O216" i="1"/>
  <c r="Y216" i="1" s="1"/>
  <c r="O215" i="1"/>
  <c r="Y215" i="1" s="1"/>
  <c r="O214" i="1"/>
  <c r="Y214" i="1" s="1"/>
  <c r="O213" i="1"/>
  <c r="O211" i="1"/>
  <c r="O210" i="1"/>
  <c r="Y210" i="1" s="1"/>
  <c r="O209" i="1"/>
  <c r="O208" i="1"/>
  <c r="O207" i="1"/>
  <c r="O206" i="1"/>
  <c r="O200" i="1"/>
  <c r="O199" i="1"/>
  <c r="O198" i="1"/>
  <c r="O197" i="1"/>
  <c r="O196" i="1"/>
  <c r="O195" i="1"/>
  <c r="O194" i="1"/>
  <c r="O193" i="1"/>
  <c r="O192" i="1"/>
  <c r="O191" i="1"/>
  <c r="O190" i="1"/>
  <c r="O189" i="1"/>
  <c r="O188" i="1"/>
  <c r="O187" i="1"/>
  <c r="O186" i="1"/>
  <c r="O185" i="1"/>
  <c r="O184" i="1"/>
  <c r="O183" i="1"/>
  <c r="O182" i="1"/>
  <c r="O180" i="1"/>
  <c r="O179" i="1"/>
  <c r="O178" i="1"/>
  <c r="O177" i="1"/>
  <c r="O176" i="1"/>
  <c r="O175" i="1"/>
  <c r="O174" i="1"/>
  <c r="O173" i="1"/>
  <c r="O172" i="1"/>
  <c r="O171" i="1"/>
  <c r="O170" i="1"/>
  <c r="O169" i="1"/>
  <c r="O168" i="1"/>
  <c r="O166" i="1"/>
  <c r="O165" i="1"/>
  <c r="O164" i="1"/>
  <c r="O163" i="1"/>
  <c r="O162" i="1"/>
  <c r="O161"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7" i="1"/>
  <c r="O106" i="1"/>
  <c r="L105" i="1"/>
  <c r="L106" i="1"/>
  <c r="L107" i="1"/>
  <c r="L606" i="1"/>
  <c r="V606" i="1" s="1"/>
  <c r="L605" i="1"/>
  <c r="V605" i="1" s="1"/>
  <c r="L604" i="1"/>
  <c r="V604" i="1" s="1"/>
  <c r="L603" i="1"/>
  <c r="V603" i="1" s="1"/>
  <c r="L602" i="1"/>
  <c r="V602" i="1" s="1"/>
  <c r="L601" i="1"/>
  <c r="V601" i="1" s="1"/>
  <c r="L600" i="1"/>
  <c r="V600" i="1" s="1"/>
  <c r="L599" i="1"/>
  <c r="V599" i="1" s="1"/>
  <c r="L598" i="1"/>
  <c r="V598" i="1" s="1"/>
  <c r="L597" i="1"/>
  <c r="V597" i="1" s="1"/>
  <c r="L596" i="1"/>
  <c r="V596" i="1" s="1"/>
  <c r="L595" i="1"/>
  <c r="V595" i="1" s="1"/>
  <c r="L594" i="1"/>
  <c r="V594" i="1" s="1"/>
  <c r="L593" i="1"/>
  <c r="V593" i="1" s="1"/>
  <c r="L592" i="1"/>
  <c r="V592" i="1" s="1"/>
  <c r="L591" i="1"/>
  <c r="V591" i="1" s="1"/>
  <c r="L590" i="1"/>
  <c r="V590" i="1" s="1"/>
  <c r="L589" i="1"/>
  <c r="V589" i="1" s="1"/>
  <c r="L588" i="1"/>
  <c r="V588" i="1" s="1"/>
  <c r="L587" i="1"/>
  <c r="V587" i="1" s="1"/>
  <c r="L586" i="1"/>
  <c r="L585" i="1"/>
  <c r="L584" i="1"/>
  <c r="L583" i="1"/>
  <c r="L582" i="1"/>
  <c r="L581" i="1"/>
  <c r="L580" i="1"/>
  <c r="L579" i="1"/>
  <c r="L578" i="1"/>
  <c r="L577" i="1"/>
  <c r="L576" i="1"/>
  <c r="L575" i="1"/>
  <c r="L573" i="1"/>
  <c r="V573" i="1" s="1"/>
  <c r="L572" i="1"/>
  <c r="V572" i="1" s="1"/>
  <c r="L571" i="1"/>
  <c r="V571" i="1" s="1"/>
  <c r="L570" i="1"/>
  <c r="V570" i="1" s="1"/>
  <c r="L568" i="1"/>
  <c r="V568" i="1" s="1"/>
  <c r="L567" i="1"/>
  <c r="V567" i="1" s="1"/>
  <c r="L566" i="1"/>
  <c r="V566" i="1" s="1"/>
  <c r="L565" i="1"/>
  <c r="V565" i="1" s="1"/>
  <c r="L564" i="1"/>
  <c r="V564" i="1" s="1"/>
  <c r="L563" i="1"/>
  <c r="V563" i="1" s="1"/>
  <c r="L562" i="1"/>
  <c r="V562" i="1" s="1"/>
  <c r="L561" i="1"/>
  <c r="V561" i="1" s="1"/>
  <c r="L560" i="1"/>
  <c r="V560" i="1" s="1"/>
  <c r="L559" i="1"/>
  <c r="V559" i="1" s="1"/>
  <c r="L558" i="1"/>
  <c r="V558" i="1" s="1"/>
  <c r="L557" i="1"/>
  <c r="V557" i="1" s="1"/>
  <c r="L556" i="1"/>
  <c r="V556" i="1" s="1"/>
  <c r="L555" i="1"/>
  <c r="V555" i="1" s="1"/>
  <c r="L554" i="1"/>
  <c r="V554" i="1" s="1"/>
  <c r="L553" i="1"/>
  <c r="V553" i="1" s="1"/>
  <c r="L552" i="1"/>
  <c r="V552" i="1" s="1"/>
  <c r="L551" i="1"/>
  <c r="V551" i="1" s="1"/>
  <c r="L550" i="1"/>
  <c r="V550" i="1" s="1"/>
  <c r="L549" i="1"/>
  <c r="V549" i="1" s="1"/>
  <c r="L548" i="1"/>
  <c r="V548" i="1" s="1"/>
  <c r="L547" i="1"/>
  <c r="V547" i="1" s="1"/>
  <c r="L546" i="1"/>
  <c r="V546" i="1" s="1"/>
  <c r="L545" i="1"/>
  <c r="V545" i="1" s="1"/>
  <c r="L544" i="1"/>
  <c r="V544" i="1" s="1"/>
  <c r="L543" i="1"/>
  <c r="V543" i="1" s="1"/>
  <c r="L542" i="1"/>
  <c r="V542" i="1" s="1"/>
  <c r="L541" i="1"/>
  <c r="V541" i="1" s="1"/>
  <c r="L540" i="1"/>
  <c r="V540" i="1" s="1"/>
  <c r="L539" i="1"/>
  <c r="V539" i="1" s="1"/>
  <c r="L538" i="1"/>
  <c r="V538" i="1" s="1"/>
  <c r="L537" i="1"/>
  <c r="V537" i="1" s="1"/>
  <c r="L536" i="1"/>
  <c r="V536" i="1" s="1"/>
  <c r="L535" i="1"/>
  <c r="V535" i="1" s="1"/>
  <c r="L534" i="1"/>
  <c r="V534" i="1" s="1"/>
  <c r="L533" i="1"/>
  <c r="V533" i="1" s="1"/>
  <c r="L532" i="1"/>
  <c r="V532" i="1" s="1"/>
  <c r="L531" i="1"/>
  <c r="V531" i="1" s="1"/>
  <c r="L530" i="1"/>
  <c r="V530" i="1" s="1"/>
  <c r="L529" i="1"/>
  <c r="V529" i="1" s="1"/>
  <c r="L528" i="1"/>
  <c r="V528" i="1" s="1"/>
  <c r="L527" i="1"/>
  <c r="V527" i="1" s="1"/>
  <c r="L526" i="1"/>
  <c r="V526" i="1" s="1"/>
  <c r="L525" i="1"/>
  <c r="V525" i="1" s="1"/>
  <c r="L524" i="1"/>
  <c r="V524" i="1" s="1"/>
  <c r="L523" i="1"/>
  <c r="V523" i="1" s="1"/>
  <c r="L522" i="1"/>
  <c r="V522" i="1" s="1"/>
  <c r="L521" i="1"/>
  <c r="V521" i="1" s="1"/>
  <c r="L520" i="1"/>
  <c r="V520" i="1" s="1"/>
  <c r="L519" i="1"/>
  <c r="V519" i="1" s="1"/>
  <c r="L518" i="1"/>
  <c r="V518" i="1" s="1"/>
  <c r="L517" i="1"/>
  <c r="V517" i="1" s="1"/>
  <c r="L516" i="1"/>
  <c r="V516" i="1" s="1"/>
  <c r="L515" i="1"/>
  <c r="V515" i="1" s="1"/>
  <c r="L514" i="1"/>
  <c r="V514" i="1" s="1"/>
  <c r="L513" i="1"/>
  <c r="V513" i="1" s="1"/>
  <c r="L512" i="1"/>
  <c r="V512" i="1" s="1"/>
  <c r="L511" i="1"/>
  <c r="V511" i="1" s="1"/>
  <c r="L510" i="1"/>
  <c r="V510" i="1" s="1"/>
  <c r="L509" i="1"/>
  <c r="V509" i="1" s="1"/>
  <c r="L508" i="1"/>
  <c r="V508" i="1" s="1"/>
  <c r="L507" i="1"/>
  <c r="V507" i="1" s="1"/>
  <c r="L506" i="1"/>
  <c r="V506" i="1" s="1"/>
  <c r="L505" i="1"/>
  <c r="V505" i="1" s="1"/>
  <c r="L504" i="1"/>
  <c r="V504" i="1" s="1"/>
  <c r="L503" i="1"/>
  <c r="V503" i="1" s="1"/>
  <c r="L502" i="1"/>
  <c r="V502" i="1" s="1"/>
  <c r="L501" i="1"/>
  <c r="V501" i="1" s="1"/>
  <c r="L500" i="1"/>
  <c r="V500" i="1" s="1"/>
  <c r="L499" i="1"/>
  <c r="V499" i="1" s="1"/>
  <c r="L498" i="1"/>
  <c r="V498" i="1" s="1"/>
  <c r="L497" i="1"/>
  <c r="V497" i="1" s="1"/>
  <c r="L496" i="1"/>
  <c r="V496" i="1" s="1"/>
  <c r="L495" i="1"/>
  <c r="V495" i="1" s="1"/>
  <c r="L494" i="1"/>
  <c r="V494" i="1" s="1"/>
  <c r="L493" i="1"/>
  <c r="V493" i="1" s="1"/>
  <c r="L492" i="1"/>
  <c r="V492" i="1" s="1"/>
  <c r="L491" i="1"/>
  <c r="V491" i="1" s="1"/>
  <c r="L490" i="1"/>
  <c r="V490" i="1" s="1"/>
  <c r="L489" i="1"/>
  <c r="V489" i="1" s="1"/>
  <c r="L488" i="1"/>
  <c r="V488" i="1" s="1"/>
  <c r="L487" i="1"/>
  <c r="V487" i="1" s="1"/>
  <c r="L486" i="1"/>
  <c r="V486" i="1" s="1"/>
  <c r="L485" i="1"/>
  <c r="V485" i="1" s="1"/>
  <c r="L484" i="1"/>
  <c r="V484" i="1" s="1"/>
  <c r="L482" i="1"/>
  <c r="V482" i="1" s="1"/>
  <c r="L481" i="1"/>
  <c r="V481" i="1" s="1"/>
  <c r="L480" i="1"/>
  <c r="V480" i="1" s="1"/>
  <c r="L479" i="1"/>
  <c r="V479" i="1" s="1"/>
  <c r="L478" i="1"/>
  <c r="V478" i="1" s="1"/>
  <c r="L477" i="1"/>
  <c r="V477" i="1" s="1"/>
  <c r="L476" i="1"/>
  <c r="V476" i="1" s="1"/>
  <c r="L475" i="1"/>
  <c r="V475" i="1" s="1"/>
  <c r="L474" i="1"/>
  <c r="V474" i="1" s="1"/>
  <c r="L473" i="1"/>
  <c r="V473" i="1" s="1"/>
  <c r="L469" i="1"/>
  <c r="V469" i="1" s="1"/>
  <c r="L468" i="1"/>
  <c r="V468" i="1" s="1"/>
  <c r="L467" i="1"/>
  <c r="V467" i="1" s="1"/>
  <c r="L466" i="1"/>
  <c r="V466" i="1" s="1"/>
  <c r="L465" i="1"/>
  <c r="V465" i="1" s="1"/>
  <c r="L464" i="1"/>
  <c r="V464" i="1" s="1"/>
  <c r="L463" i="1"/>
  <c r="V463" i="1" s="1"/>
  <c r="L462" i="1"/>
  <c r="V462" i="1" s="1"/>
  <c r="L461" i="1"/>
  <c r="V461" i="1" s="1"/>
  <c r="L460" i="1"/>
  <c r="V460" i="1" s="1"/>
  <c r="L459" i="1"/>
  <c r="V459" i="1" s="1"/>
  <c r="L458" i="1"/>
  <c r="V458" i="1" s="1"/>
  <c r="L457" i="1"/>
  <c r="V457" i="1" s="1"/>
  <c r="L456" i="1"/>
  <c r="V456" i="1" s="1"/>
  <c r="L455" i="1"/>
  <c r="V455" i="1" s="1"/>
  <c r="L454" i="1"/>
  <c r="V454" i="1" s="1"/>
  <c r="L453" i="1"/>
  <c r="V453" i="1" s="1"/>
  <c r="L452" i="1"/>
  <c r="V452" i="1" s="1"/>
  <c r="L451" i="1"/>
  <c r="V451" i="1" s="1"/>
  <c r="L450" i="1"/>
  <c r="V450" i="1" s="1"/>
  <c r="L449" i="1"/>
  <c r="V449" i="1" s="1"/>
  <c r="L448" i="1"/>
  <c r="V448" i="1" s="1"/>
  <c r="L447" i="1"/>
  <c r="V447" i="1" s="1"/>
  <c r="L446" i="1"/>
  <c r="V446" i="1" s="1"/>
  <c r="L445" i="1"/>
  <c r="V445" i="1" s="1"/>
  <c r="L444" i="1"/>
  <c r="V444" i="1" s="1"/>
  <c r="L443" i="1"/>
  <c r="V443" i="1" s="1"/>
  <c r="L442" i="1"/>
  <c r="V442" i="1" s="1"/>
  <c r="L441" i="1"/>
  <c r="V441" i="1" s="1"/>
  <c r="L440" i="1"/>
  <c r="V440" i="1" s="1"/>
  <c r="L439" i="1"/>
  <c r="V439" i="1" s="1"/>
  <c r="L438" i="1"/>
  <c r="V438" i="1" s="1"/>
  <c r="L437" i="1"/>
  <c r="V437" i="1" s="1"/>
  <c r="L436" i="1"/>
  <c r="V436" i="1" s="1"/>
  <c r="L435" i="1"/>
  <c r="V435" i="1" s="1"/>
  <c r="L434" i="1"/>
  <c r="V434" i="1" s="1"/>
  <c r="L433" i="1"/>
  <c r="V433" i="1" s="1"/>
  <c r="L432" i="1"/>
  <c r="V432" i="1" s="1"/>
  <c r="L431" i="1"/>
  <c r="V431" i="1" s="1"/>
  <c r="L430" i="1"/>
  <c r="V430" i="1" s="1"/>
  <c r="L429" i="1"/>
  <c r="V429" i="1" s="1"/>
  <c r="L428" i="1"/>
  <c r="V428" i="1" s="1"/>
  <c r="L427" i="1"/>
  <c r="V427" i="1" s="1"/>
  <c r="L426" i="1"/>
  <c r="V426" i="1" s="1"/>
  <c r="L423" i="1"/>
  <c r="V423" i="1" s="1"/>
  <c r="L422" i="1"/>
  <c r="V422" i="1" s="1"/>
  <c r="L421" i="1"/>
  <c r="V421" i="1" s="1"/>
  <c r="L420" i="1"/>
  <c r="V420" i="1" s="1"/>
  <c r="L419" i="1"/>
  <c r="V419" i="1" s="1"/>
  <c r="L418" i="1"/>
  <c r="V418" i="1" s="1"/>
  <c r="L417" i="1"/>
  <c r="V417" i="1" s="1"/>
  <c r="L416" i="1"/>
  <c r="V416" i="1" s="1"/>
  <c r="L415" i="1"/>
  <c r="V415" i="1" s="1"/>
  <c r="L414" i="1"/>
  <c r="V414" i="1" s="1"/>
  <c r="L413" i="1"/>
  <c r="V413" i="1" s="1"/>
  <c r="L412" i="1"/>
  <c r="V412" i="1" s="1"/>
  <c r="L411" i="1"/>
  <c r="V411" i="1" s="1"/>
  <c r="L410" i="1"/>
  <c r="V410" i="1" s="1"/>
  <c r="L409" i="1"/>
  <c r="V409" i="1" s="1"/>
  <c r="L408" i="1"/>
  <c r="V408" i="1" s="1"/>
  <c r="L407" i="1"/>
  <c r="V407" i="1" s="1"/>
  <c r="L406" i="1"/>
  <c r="V406" i="1" s="1"/>
  <c r="L405" i="1"/>
  <c r="V405" i="1" s="1"/>
  <c r="L404" i="1"/>
  <c r="V404" i="1" s="1"/>
  <c r="L403" i="1"/>
  <c r="V403" i="1" s="1"/>
  <c r="L402" i="1"/>
  <c r="V402" i="1" s="1"/>
  <c r="L401" i="1"/>
  <c r="V401" i="1" s="1"/>
  <c r="L400" i="1"/>
  <c r="V400" i="1" s="1"/>
  <c r="L399" i="1"/>
  <c r="V399" i="1" s="1"/>
  <c r="L398" i="1"/>
  <c r="V398" i="1" s="1"/>
  <c r="L397" i="1"/>
  <c r="V397" i="1" s="1"/>
  <c r="L396" i="1"/>
  <c r="V396" i="1" s="1"/>
  <c r="L395" i="1"/>
  <c r="V395" i="1" s="1"/>
  <c r="L394" i="1"/>
  <c r="V394" i="1" s="1"/>
  <c r="L393" i="1"/>
  <c r="V393" i="1" s="1"/>
  <c r="L392" i="1"/>
  <c r="V392" i="1" s="1"/>
  <c r="L391" i="1"/>
  <c r="V391" i="1" s="1"/>
  <c r="L390" i="1"/>
  <c r="V390" i="1" s="1"/>
  <c r="L389" i="1"/>
  <c r="V389" i="1" s="1"/>
  <c r="L387" i="1"/>
  <c r="V387" i="1" s="1"/>
  <c r="L386" i="1"/>
  <c r="V386" i="1" s="1"/>
  <c r="L385" i="1"/>
  <c r="V385" i="1" s="1"/>
  <c r="L384" i="1"/>
  <c r="V384" i="1" s="1"/>
  <c r="L383" i="1"/>
  <c r="V383" i="1" s="1"/>
  <c r="L382" i="1"/>
  <c r="V382" i="1" s="1"/>
  <c r="L381" i="1"/>
  <c r="V381" i="1" s="1"/>
  <c r="L380" i="1"/>
  <c r="V380" i="1" s="1"/>
  <c r="L379" i="1"/>
  <c r="V379" i="1" s="1"/>
  <c r="L378" i="1"/>
  <c r="V378" i="1" s="1"/>
  <c r="L377" i="1"/>
  <c r="V377" i="1" s="1"/>
  <c r="L376" i="1"/>
  <c r="V376" i="1" s="1"/>
  <c r="L375" i="1"/>
  <c r="V375" i="1" s="1"/>
  <c r="L374" i="1"/>
  <c r="V374" i="1" s="1"/>
  <c r="L373" i="1"/>
  <c r="V373" i="1" s="1"/>
  <c r="L372" i="1"/>
  <c r="V372" i="1" s="1"/>
  <c r="L371" i="1"/>
  <c r="V371" i="1" s="1"/>
  <c r="L370" i="1"/>
  <c r="V370" i="1" s="1"/>
  <c r="L369" i="1"/>
  <c r="V369" i="1" s="1"/>
  <c r="L368" i="1"/>
  <c r="V368" i="1" s="1"/>
  <c r="L367" i="1"/>
  <c r="V367" i="1" s="1"/>
  <c r="L366" i="1"/>
  <c r="V366" i="1" s="1"/>
  <c r="L365" i="1"/>
  <c r="V365" i="1" s="1"/>
  <c r="L364" i="1"/>
  <c r="V364" i="1" s="1"/>
  <c r="L363" i="1"/>
  <c r="V363" i="1" s="1"/>
  <c r="L362" i="1"/>
  <c r="V362" i="1" s="1"/>
  <c r="L361" i="1"/>
  <c r="V361" i="1" s="1"/>
  <c r="L360" i="1"/>
  <c r="V360" i="1" s="1"/>
  <c r="L359" i="1"/>
  <c r="V359" i="1" s="1"/>
  <c r="L358" i="1"/>
  <c r="V358" i="1" s="1"/>
  <c r="L357" i="1"/>
  <c r="V357" i="1" s="1"/>
  <c r="L356" i="1"/>
  <c r="V356" i="1" s="1"/>
  <c r="L355" i="1"/>
  <c r="V355" i="1" s="1"/>
  <c r="L354" i="1"/>
  <c r="V354" i="1" s="1"/>
  <c r="L352" i="1"/>
  <c r="V352" i="1" s="1"/>
  <c r="L351" i="1"/>
  <c r="V351" i="1" s="1"/>
  <c r="L350" i="1"/>
  <c r="V350" i="1" s="1"/>
  <c r="L349" i="1"/>
  <c r="V349" i="1" s="1"/>
  <c r="L348" i="1"/>
  <c r="V348" i="1" s="1"/>
  <c r="L347" i="1"/>
  <c r="V347" i="1" s="1"/>
  <c r="L346" i="1"/>
  <c r="V346" i="1" s="1"/>
  <c r="L345" i="1"/>
  <c r="V345" i="1" s="1"/>
  <c r="L344" i="1"/>
  <c r="V344" i="1" s="1"/>
  <c r="L343" i="1"/>
  <c r="V343" i="1" s="1"/>
  <c r="L342" i="1"/>
  <c r="V342" i="1" s="1"/>
  <c r="L341" i="1"/>
  <c r="V341" i="1" s="1"/>
  <c r="L340" i="1"/>
  <c r="V340" i="1" s="1"/>
  <c r="L339" i="1"/>
  <c r="V339" i="1" s="1"/>
  <c r="L338" i="1"/>
  <c r="V338" i="1" s="1"/>
  <c r="L337" i="1"/>
  <c r="V337" i="1" s="1"/>
  <c r="L336" i="1"/>
  <c r="V336" i="1" s="1"/>
  <c r="L335" i="1"/>
  <c r="V335" i="1" s="1"/>
  <c r="L334" i="1"/>
  <c r="V334" i="1" s="1"/>
  <c r="L333" i="1"/>
  <c r="V333" i="1" s="1"/>
  <c r="L332" i="1"/>
  <c r="V332" i="1" s="1"/>
  <c r="L331" i="1"/>
  <c r="V331" i="1" s="1"/>
  <c r="L330" i="1"/>
  <c r="V330" i="1" s="1"/>
  <c r="L329" i="1"/>
  <c r="V329" i="1" s="1"/>
  <c r="L328" i="1"/>
  <c r="V328" i="1" s="1"/>
  <c r="L327" i="1"/>
  <c r="V327" i="1" s="1"/>
  <c r="L326" i="1"/>
  <c r="V326" i="1" s="1"/>
  <c r="L325" i="1"/>
  <c r="V325" i="1" s="1"/>
  <c r="L324" i="1"/>
  <c r="V324" i="1" s="1"/>
  <c r="L323" i="1"/>
  <c r="V323" i="1" s="1"/>
  <c r="L322" i="1"/>
  <c r="V322" i="1" s="1"/>
  <c r="L321" i="1"/>
  <c r="V321" i="1" s="1"/>
  <c r="L320" i="1"/>
  <c r="V320" i="1" s="1"/>
  <c r="L319" i="1"/>
  <c r="V319" i="1" s="1"/>
  <c r="L318" i="1"/>
  <c r="V318" i="1" s="1"/>
  <c r="L317" i="1"/>
  <c r="V317" i="1" s="1"/>
  <c r="L316" i="1"/>
  <c r="V316" i="1" s="1"/>
  <c r="L315" i="1"/>
  <c r="V315" i="1" s="1"/>
  <c r="L314" i="1"/>
  <c r="V314" i="1" s="1"/>
  <c r="L313" i="1"/>
  <c r="V313" i="1" s="1"/>
  <c r="L312" i="1"/>
  <c r="V312" i="1" s="1"/>
  <c r="L311" i="1"/>
  <c r="V311" i="1" s="1"/>
  <c r="L310" i="1"/>
  <c r="V310" i="1" s="1"/>
  <c r="L309" i="1"/>
  <c r="V309" i="1" s="1"/>
  <c r="L308" i="1"/>
  <c r="V308" i="1" s="1"/>
  <c r="L307" i="1"/>
  <c r="V307" i="1" s="1"/>
  <c r="L306" i="1"/>
  <c r="V306" i="1" s="1"/>
  <c r="L305" i="1"/>
  <c r="V305" i="1" s="1"/>
  <c r="L304" i="1"/>
  <c r="V304" i="1" s="1"/>
  <c r="L303" i="1"/>
  <c r="V303" i="1" s="1"/>
  <c r="L302" i="1"/>
  <c r="V302" i="1" s="1"/>
  <c r="L301" i="1"/>
  <c r="V301" i="1" s="1"/>
  <c r="L300" i="1"/>
  <c r="V300" i="1" s="1"/>
  <c r="L299" i="1"/>
  <c r="V299" i="1" s="1"/>
  <c r="L298" i="1"/>
  <c r="V298" i="1" s="1"/>
  <c r="L297" i="1"/>
  <c r="V297" i="1" s="1"/>
  <c r="L296" i="1"/>
  <c r="V296" i="1" s="1"/>
  <c r="L295" i="1"/>
  <c r="V295" i="1" s="1"/>
  <c r="L294" i="1"/>
  <c r="V294" i="1" s="1"/>
  <c r="L293" i="1"/>
  <c r="V293" i="1" s="1"/>
  <c r="L292" i="1"/>
  <c r="V292" i="1" s="1"/>
  <c r="L291" i="1"/>
  <c r="V291" i="1" s="1"/>
  <c r="L290" i="1"/>
  <c r="V290" i="1" s="1"/>
  <c r="L289" i="1"/>
  <c r="V289" i="1" s="1"/>
  <c r="L288" i="1"/>
  <c r="V288" i="1" s="1"/>
  <c r="L287" i="1"/>
  <c r="V287" i="1" s="1"/>
  <c r="L286" i="1"/>
  <c r="V286" i="1" s="1"/>
  <c r="L285" i="1"/>
  <c r="V285" i="1" s="1"/>
  <c r="L284" i="1"/>
  <c r="V284" i="1" s="1"/>
  <c r="L283" i="1"/>
  <c r="V283" i="1" s="1"/>
  <c r="L282" i="1"/>
  <c r="V282" i="1" s="1"/>
  <c r="L281" i="1"/>
  <c r="V281" i="1" s="1"/>
  <c r="L280" i="1"/>
  <c r="V280" i="1" s="1"/>
  <c r="L279" i="1"/>
  <c r="V279" i="1" s="1"/>
  <c r="L278" i="1"/>
  <c r="V278" i="1" s="1"/>
  <c r="L277" i="1"/>
  <c r="V277" i="1" s="1"/>
  <c r="L276" i="1"/>
  <c r="V276" i="1" s="1"/>
  <c r="L275" i="1"/>
  <c r="V275" i="1" s="1"/>
  <c r="L274" i="1"/>
  <c r="V274" i="1" s="1"/>
  <c r="L273" i="1"/>
  <c r="V273" i="1" s="1"/>
  <c r="L272" i="1"/>
  <c r="V272" i="1" s="1"/>
  <c r="L271" i="1"/>
  <c r="V271" i="1" s="1"/>
  <c r="L270" i="1"/>
  <c r="V270" i="1" s="1"/>
  <c r="L269" i="1"/>
  <c r="V269" i="1" s="1"/>
  <c r="L268" i="1"/>
  <c r="V268" i="1" s="1"/>
  <c r="L267" i="1"/>
  <c r="V267" i="1" s="1"/>
  <c r="L266" i="1"/>
  <c r="V266" i="1" s="1"/>
  <c r="L265" i="1"/>
  <c r="V265" i="1" s="1"/>
  <c r="L264" i="1"/>
  <c r="V264" i="1" s="1"/>
  <c r="L263" i="1"/>
  <c r="V263" i="1" s="1"/>
  <c r="L262" i="1"/>
  <c r="V262" i="1" s="1"/>
  <c r="L261" i="1"/>
  <c r="V261" i="1" s="1"/>
  <c r="L260" i="1"/>
  <c r="V260" i="1" s="1"/>
  <c r="L259" i="1"/>
  <c r="V259" i="1" s="1"/>
  <c r="L258" i="1"/>
  <c r="V258" i="1" s="1"/>
  <c r="L257" i="1"/>
  <c r="V257" i="1" s="1"/>
  <c r="L256" i="1"/>
  <c r="V256" i="1" s="1"/>
  <c r="L255" i="1"/>
  <c r="V255" i="1" s="1"/>
  <c r="L254" i="1"/>
  <c r="V254" i="1" s="1"/>
  <c r="L253" i="1"/>
  <c r="V253" i="1" s="1"/>
  <c r="L252" i="1"/>
  <c r="V252" i="1" s="1"/>
  <c r="L251" i="1"/>
  <c r="V251" i="1" s="1"/>
  <c r="L250" i="1"/>
  <c r="V250" i="1" s="1"/>
  <c r="L249" i="1"/>
  <c r="V249" i="1" s="1"/>
  <c r="L248" i="1"/>
  <c r="V248" i="1" s="1"/>
  <c r="L247" i="1"/>
  <c r="V247" i="1" s="1"/>
  <c r="L246" i="1"/>
  <c r="V246" i="1" s="1"/>
  <c r="L245" i="1"/>
  <c r="V245" i="1" s="1"/>
  <c r="L244" i="1"/>
  <c r="V244" i="1" s="1"/>
  <c r="L243" i="1"/>
  <c r="V243" i="1" s="1"/>
  <c r="L242" i="1"/>
  <c r="V242" i="1" s="1"/>
  <c r="L241" i="1"/>
  <c r="V241" i="1" s="1"/>
  <c r="L240" i="1"/>
  <c r="V240" i="1" s="1"/>
  <c r="L239" i="1"/>
  <c r="V239" i="1" s="1"/>
  <c r="L238" i="1"/>
  <c r="V238" i="1" s="1"/>
  <c r="L237" i="1"/>
  <c r="V237" i="1" s="1"/>
  <c r="L236" i="1"/>
  <c r="V236" i="1" s="1"/>
  <c r="L235" i="1"/>
  <c r="V235" i="1" s="1"/>
  <c r="L234" i="1"/>
  <c r="V234" i="1" s="1"/>
  <c r="L233" i="1"/>
  <c r="V233" i="1" s="1"/>
  <c r="L232" i="1"/>
  <c r="V232" i="1" s="1"/>
  <c r="L231" i="1"/>
  <c r="V231" i="1" s="1"/>
  <c r="L230" i="1"/>
  <c r="L229" i="1"/>
  <c r="V229" i="1" s="1"/>
  <c r="L228" i="1"/>
  <c r="V228" i="1" s="1"/>
  <c r="L227" i="1"/>
  <c r="V227" i="1" s="1"/>
  <c r="L226" i="1"/>
  <c r="L225" i="1"/>
  <c r="V225" i="1" s="1"/>
  <c r="L224" i="1"/>
  <c r="L222" i="1"/>
  <c r="V222" i="1" s="1"/>
  <c r="L221" i="1"/>
  <c r="L220" i="1"/>
  <c r="V220" i="1" s="1"/>
  <c r="L219" i="1"/>
  <c r="L218" i="1"/>
  <c r="L217" i="1"/>
  <c r="L216" i="1"/>
  <c r="V216" i="1" s="1"/>
  <c r="L215" i="1"/>
  <c r="V215" i="1" s="1"/>
  <c r="L214" i="1"/>
  <c r="V214" i="1" s="1"/>
  <c r="L213" i="1"/>
  <c r="L211" i="1"/>
  <c r="L210" i="1"/>
  <c r="V210" i="1" s="1"/>
  <c r="L209" i="1"/>
  <c r="L208" i="1"/>
  <c r="L207" i="1"/>
  <c r="L206" i="1"/>
  <c r="L200" i="1"/>
  <c r="L199" i="1"/>
  <c r="L198" i="1"/>
  <c r="L197" i="1"/>
  <c r="L196" i="1"/>
  <c r="L195" i="1"/>
  <c r="L194" i="1"/>
  <c r="L193" i="1"/>
  <c r="L192" i="1"/>
  <c r="L191" i="1"/>
  <c r="L190" i="1"/>
  <c r="L189" i="1"/>
  <c r="L188" i="1"/>
  <c r="L187" i="1"/>
  <c r="L186" i="1"/>
  <c r="L185" i="1"/>
  <c r="L184" i="1"/>
  <c r="L183" i="1"/>
  <c r="L182" i="1"/>
  <c r="L180" i="1"/>
  <c r="L179" i="1"/>
  <c r="L178" i="1"/>
  <c r="L177" i="1"/>
  <c r="L176" i="1"/>
  <c r="L175" i="1"/>
  <c r="L174" i="1"/>
  <c r="L173" i="1"/>
  <c r="L172" i="1"/>
  <c r="L171" i="1"/>
  <c r="L170" i="1"/>
  <c r="L169" i="1"/>
  <c r="L168" i="1"/>
  <c r="L166" i="1"/>
  <c r="L165" i="1"/>
  <c r="L164" i="1"/>
  <c r="L163" i="1"/>
  <c r="L162" i="1"/>
  <c r="L161"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607" i="1"/>
  <c r="V607" i="1" s="1"/>
  <c r="J107" i="1"/>
  <c r="J106" i="1"/>
  <c r="J105" i="1"/>
  <c r="J606" i="1"/>
  <c r="T606" i="1" s="1"/>
  <c r="AD606" i="1" s="1"/>
  <c r="J605" i="1"/>
  <c r="T605" i="1" s="1"/>
  <c r="AD605" i="1" s="1"/>
  <c r="J604" i="1"/>
  <c r="T604" i="1" s="1"/>
  <c r="AD604" i="1" s="1"/>
  <c r="J603" i="1"/>
  <c r="T603" i="1" s="1"/>
  <c r="AD603" i="1" s="1"/>
  <c r="J602" i="1"/>
  <c r="T602" i="1" s="1"/>
  <c r="AD602" i="1" s="1"/>
  <c r="J601" i="1"/>
  <c r="T601" i="1" s="1"/>
  <c r="AD601" i="1" s="1"/>
  <c r="J600" i="1"/>
  <c r="T600" i="1" s="1"/>
  <c r="AD600" i="1" s="1"/>
  <c r="J599" i="1"/>
  <c r="T599" i="1" s="1"/>
  <c r="AD599" i="1" s="1"/>
  <c r="J598" i="1"/>
  <c r="T598" i="1" s="1"/>
  <c r="AD598" i="1" s="1"/>
  <c r="J597" i="1"/>
  <c r="T597" i="1" s="1"/>
  <c r="AD597" i="1" s="1"/>
  <c r="J596" i="1"/>
  <c r="T596" i="1" s="1"/>
  <c r="AD596" i="1" s="1"/>
  <c r="J595" i="1"/>
  <c r="T595" i="1" s="1"/>
  <c r="AD595" i="1" s="1"/>
  <c r="J594" i="1"/>
  <c r="T594" i="1" s="1"/>
  <c r="AD594" i="1" s="1"/>
  <c r="J593" i="1"/>
  <c r="T593" i="1" s="1"/>
  <c r="AD593" i="1" s="1"/>
  <c r="J592" i="1"/>
  <c r="T592" i="1" s="1"/>
  <c r="AD592" i="1" s="1"/>
  <c r="J591" i="1"/>
  <c r="T591" i="1" s="1"/>
  <c r="AD591" i="1" s="1"/>
  <c r="J590" i="1"/>
  <c r="T590" i="1" s="1"/>
  <c r="AD590" i="1" s="1"/>
  <c r="J589" i="1"/>
  <c r="T589" i="1" s="1"/>
  <c r="AD589" i="1" s="1"/>
  <c r="J588" i="1"/>
  <c r="T588" i="1" s="1"/>
  <c r="AD588" i="1" s="1"/>
  <c r="J587" i="1"/>
  <c r="T587" i="1" s="1"/>
  <c r="AD587" i="1" s="1"/>
  <c r="J586" i="1"/>
  <c r="J585" i="1"/>
  <c r="J584" i="1"/>
  <c r="J583" i="1"/>
  <c r="J582" i="1"/>
  <c r="J581" i="1"/>
  <c r="J580" i="1"/>
  <c r="J579" i="1"/>
  <c r="J578" i="1"/>
  <c r="J577" i="1"/>
  <c r="J576" i="1"/>
  <c r="J575" i="1"/>
  <c r="J573" i="1"/>
  <c r="T573" i="1" s="1"/>
  <c r="AD573" i="1" s="1"/>
  <c r="J572" i="1"/>
  <c r="T572" i="1" s="1"/>
  <c r="AD572" i="1" s="1"/>
  <c r="J571" i="1"/>
  <c r="T571" i="1" s="1"/>
  <c r="AD571" i="1" s="1"/>
  <c r="J570" i="1"/>
  <c r="T570" i="1" s="1"/>
  <c r="AD570" i="1" s="1"/>
  <c r="J568" i="1"/>
  <c r="T568" i="1" s="1"/>
  <c r="AD568" i="1" s="1"/>
  <c r="J567" i="1"/>
  <c r="T567" i="1" s="1"/>
  <c r="AD567" i="1" s="1"/>
  <c r="J566" i="1"/>
  <c r="T566" i="1" s="1"/>
  <c r="AD566" i="1" s="1"/>
  <c r="J565" i="1"/>
  <c r="T565" i="1" s="1"/>
  <c r="AD565" i="1" s="1"/>
  <c r="J564" i="1"/>
  <c r="T564" i="1" s="1"/>
  <c r="AD564" i="1" s="1"/>
  <c r="J563" i="1"/>
  <c r="T563" i="1" s="1"/>
  <c r="AD563" i="1" s="1"/>
  <c r="J562" i="1"/>
  <c r="T562" i="1" s="1"/>
  <c r="AD562" i="1" s="1"/>
  <c r="J561" i="1"/>
  <c r="T561" i="1" s="1"/>
  <c r="AD561" i="1" s="1"/>
  <c r="J560" i="1"/>
  <c r="T560" i="1" s="1"/>
  <c r="AD560" i="1" s="1"/>
  <c r="J559" i="1"/>
  <c r="T559" i="1" s="1"/>
  <c r="AD559" i="1" s="1"/>
  <c r="J558" i="1"/>
  <c r="T558" i="1" s="1"/>
  <c r="AD558" i="1" s="1"/>
  <c r="J557" i="1"/>
  <c r="T557" i="1" s="1"/>
  <c r="AD557" i="1" s="1"/>
  <c r="J556" i="1"/>
  <c r="T556" i="1" s="1"/>
  <c r="AD556" i="1" s="1"/>
  <c r="J555" i="1"/>
  <c r="T555" i="1" s="1"/>
  <c r="AD555" i="1" s="1"/>
  <c r="J554" i="1"/>
  <c r="T554" i="1" s="1"/>
  <c r="AD554" i="1" s="1"/>
  <c r="J553" i="1"/>
  <c r="T553" i="1" s="1"/>
  <c r="AD553" i="1" s="1"/>
  <c r="J552" i="1"/>
  <c r="T552" i="1" s="1"/>
  <c r="AD552" i="1" s="1"/>
  <c r="J551" i="1"/>
  <c r="T551" i="1" s="1"/>
  <c r="AD551" i="1" s="1"/>
  <c r="J550" i="1"/>
  <c r="T550" i="1" s="1"/>
  <c r="AD550" i="1" s="1"/>
  <c r="J549" i="1"/>
  <c r="T549" i="1" s="1"/>
  <c r="AD549" i="1" s="1"/>
  <c r="J548" i="1"/>
  <c r="T548" i="1" s="1"/>
  <c r="AD548" i="1" s="1"/>
  <c r="J547" i="1"/>
  <c r="T547" i="1" s="1"/>
  <c r="AD547" i="1" s="1"/>
  <c r="J546" i="1"/>
  <c r="T546" i="1" s="1"/>
  <c r="AD546" i="1" s="1"/>
  <c r="J545" i="1"/>
  <c r="T545" i="1" s="1"/>
  <c r="AD545" i="1" s="1"/>
  <c r="J544" i="1"/>
  <c r="T544" i="1" s="1"/>
  <c r="AD544" i="1" s="1"/>
  <c r="J543" i="1"/>
  <c r="T543" i="1" s="1"/>
  <c r="AD543" i="1" s="1"/>
  <c r="J542" i="1"/>
  <c r="T542" i="1" s="1"/>
  <c r="AD542" i="1" s="1"/>
  <c r="J541" i="1"/>
  <c r="T541" i="1" s="1"/>
  <c r="AD541" i="1" s="1"/>
  <c r="J540" i="1"/>
  <c r="T540" i="1" s="1"/>
  <c r="AD540" i="1" s="1"/>
  <c r="J539" i="1"/>
  <c r="T539" i="1" s="1"/>
  <c r="AD539" i="1" s="1"/>
  <c r="J538" i="1"/>
  <c r="T538" i="1" s="1"/>
  <c r="AD538" i="1" s="1"/>
  <c r="J537" i="1"/>
  <c r="T537" i="1" s="1"/>
  <c r="AD537" i="1" s="1"/>
  <c r="J536" i="1"/>
  <c r="T536" i="1" s="1"/>
  <c r="AD536" i="1" s="1"/>
  <c r="J535" i="1"/>
  <c r="T535" i="1" s="1"/>
  <c r="AD535" i="1" s="1"/>
  <c r="J534" i="1"/>
  <c r="T534" i="1" s="1"/>
  <c r="AD534" i="1" s="1"/>
  <c r="J533" i="1"/>
  <c r="T533" i="1" s="1"/>
  <c r="AD533" i="1" s="1"/>
  <c r="J532" i="1"/>
  <c r="T532" i="1" s="1"/>
  <c r="AD532" i="1" s="1"/>
  <c r="J531" i="1"/>
  <c r="T531" i="1" s="1"/>
  <c r="AD531" i="1" s="1"/>
  <c r="J530" i="1"/>
  <c r="T530" i="1" s="1"/>
  <c r="AD530" i="1" s="1"/>
  <c r="J529" i="1"/>
  <c r="T529" i="1" s="1"/>
  <c r="AD529" i="1" s="1"/>
  <c r="J528" i="1"/>
  <c r="T528" i="1" s="1"/>
  <c r="AD528" i="1" s="1"/>
  <c r="J527" i="1"/>
  <c r="T527" i="1" s="1"/>
  <c r="AD527" i="1" s="1"/>
  <c r="J526" i="1"/>
  <c r="T526" i="1" s="1"/>
  <c r="AD526" i="1" s="1"/>
  <c r="J525" i="1"/>
  <c r="T525" i="1" s="1"/>
  <c r="AD525" i="1" s="1"/>
  <c r="J524" i="1"/>
  <c r="T524" i="1" s="1"/>
  <c r="AD524" i="1" s="1"/>
  <c r="J523" i="1"/>
  <c r="T523" i="1" s="1"/>
  <c r="AD523" i="1" s="1"/>
  <c r="J522" i="1"/>
  <c r="T522" i="1" s="1"/>
  <c r="AD522" i="1" s="1"/>
  <c r="J521" i="1"/>
  <c r="T521" i="1" s="1"/>
  <c r="AD521" i="1" s="1"/>
  <c r="J520" i="1"/>
  <c r="T520" i="1" s="1"/>
  <c r="AD520" i="1" s="1"/>
  <c r="J519" i="1"/>
  <c r="T519" i="1" s="1"/>
  <c r="AD519" i="1" s="1"/>
  <c r="J518" i="1"/>
  <c r="T518" i="1" s="1"/>
  <c r="AD518" i="1" s="1"/>
  <c r="J517" i="1"/>
  <c r="T517" i="1" s="1"/>
  <c r="AD517" i="1" s="1"/>
  <c r="J516" i="1"/>
  <c r="T516" i="1" s="1"/>
  <c r="AD516" i="1" s="1"/>
  <c r="J515" i="1"/>
  <c r="T515" i="1" s="1"/>
  <c r="AD515" i="1" s="1"/>
  <c r="J514" i="1"/>
  <c r="T514" i="1" s="1"/>
  <c r="AD514" i="1" s="1"/>
  <c r="J513" i="1"/>
  <c r="T513" i="1" s="1"/>
  <c r="AD513" i="1" s="1"/>
  <c r="J512" i="1"/>
  <c r="T512" i="1" s="1"/>
  <c r="AD512" i="1" s="1"/>
  <c r="J511" i="1"/>
  <c r="T511" i="1" s="1"/>
  <c r="AD511" i="1" s="1"/>
  <c r="J510" i="1"/>
  <c r="T510" i="1" s="1"/>
  <c r="AD510" i="1" s="1"/>
  <c r="J509" i="1"/>
  <c r="T509" i="1" s="1"/>
  <c r="AD509" i="1" s="1"/>
  <c r="J508" i="1"/>
  <c r="T508" i="1" s="1"/>
  <c r="AD508" i="1" s="1"/>
  <c r="J507" i="1"/>
  <c r="T507" i="1" s="1"/>
  <c r="AD507" i="1" s="1"/>
  <c r="J506" i="1"/>
  <c r="T506" i="1" s="1"/>
  <c r="AD506" i="1" s="1"/>
  <c r="J505" i="1"/>
  <c r="T505" i="1" s="1"/>
  <c r="AD505" i="1" s="1"/>
  <c r="J504" i="1"/>
  <c r="T504" i="1" s="1"/>
  <c r="AD504" i="1" s="1"/>
  <c r="J503" i="1"/>
  <c r="T503" i="1" s="1"/>
  <c r="AD503" i="1" s="1"/>
  <c r="J502" i="1"/>
  <c r="T502" i="1" s="1"/>
  <c r="AD502" i="1" s="1"/>
  <c r="J501" i="1"/>
  <c r="T501" i="1" s="1"/>
  <c r="AD501" i="1" s="1"/>
  <c r="J500" i="1"/>
  <c r="T500" i="1" s="1"/>
  <c r="AD500" i="1" s="1"/>
  <c r="J499" i="1"/>
  <c r="T499" i="1" s="1"/>
  <c r="AD499" i="1" s="1"/>
  <c r="J498" i="1"/>
  <c r="T498" i="1" s="1"/>
  <c r="AD498" i="1" s="1"/>
  <c r="J497" i="1"/>
  <c r="T497" i="1" s="1"/>
  <c r="AD497" i="1" s="1"/>
  <c r="J496" i="1"/>
  <c r="T496" i="1" s="1"/>
  <c r="AD496" i="1" s="1"/>
  <c r="J495" i="1"/>
  <c r="T495" i="1" s="1"/>
  <c r="AD495" i="1" s="1"/>
  <c r="J494" i="1"/>
  <c r="T494" i="1" s="1"/>
  <c r="AD494" i="1" s="1"/>
  <c r="J493" i="1"/>
  <c r="T493" i="1" s="1"/>
  <c r="AD493" i="1" s="1"/>
  <c r="J492" i="1"/>
  <c r="T492" i="1" s="1"/>
  <c r="AD492" i="1" s="1"/>
  <c r="J491" i="1"/>
  <c r="T491" i="1" s="1"/>
  <c r="AD491" i="1" s="1"/>
  <c r="J490" i="1"/>
  <c r="T490" i="1" s="1"/>
  <c r="AD490" i="1" s="1"/>
  <c r="J489" i="1"/>
  <c r="T489" i="1" s="1"/>
  <c r="AD489" i="1" s="1"/>
  <c r="J488" i="1"/>
  <c r="T488" i="1" s="1"/>
  <c r="AD488" i="1" s="1"/>
  <c r="J487" i="1"/>
  <c r="T487" i="1" s="1"/>
  <c r="AD487" i="1" s="1"/>
  <c r="J486" i="1"/>
  <c r="T486" i="1" s="1"/>
  <c r="AD486" i="1" s="1"/>
  <c r="J485" i="1"/>
  <c r="T485" i="1" s="1"/>
  <c r="AD485" i="1" s="1"/>
  <c r="J484" i="1"/>
  <c r="T484" i="1" s="1"/>
  <c r="AD484" i="1" s="1"/>
  <c r="J482" i="1"/>
  <c r="T482" i="1" s="1"/>
  <c r="AD482" i="1" s="1"/>
  <c r="J481" i="1"/>
  <c r="T481" i="1" s="1"/>
  <c r="AD481" i="1" s="1"/>
  <c r="J480" i="1"/>
  <c r="T480" i="1" s="1"/>
  <c r="AD480" i="1" s="1"/>
  <c r="J479" i="1"/>
  <c r="T479" i="1" s="1"/>
  <c r="AD479" i="1" s="1"/>
  <c r="J478" i="1"/>
  <c r="T478" i="1" s="1"/>
  <c r="AD478" i="1" s="1"/>
  <c r="J477" i="1"/>
  <c r="T477" i="1" s="1"/>
  <c r="AD477" i="1" s="1"/>
  <c r="J476" i="1"/>
  <c r="T476" i="1" s="1"/>
  <c r="AD476" i="1" s="1"/>
  <c r="J475" i="1"/>
  <c r="T475" i="1" s="1"/>
  <c r="AD475" i="1" s="1"/>
  <c r="J474" i="1"/>
  <c r="T474" i="1" s="1"/>
  <c r="AD474" i="1" s="1"/>
  <c r="J473" i="1"/>
  <c r="T473" i="1" s="1"/>
  <c r="AD473" i="1" s="1"/>
  <c r="J469" i="1"/>
  <c r="T469" i="1" s="1"/>
  <c r="AD469" i="1" s="1"/>
  <c r="J468" i="1"/>
  <c r="T468" i="1" s="1"/>
  <c r="AD468" i="1" s="1"/>
  <c r="J467" i="1"/>
  <c r="T467" i="1" s="1"/>
  <c r="AD467" i="1" s="1"/>
  <c r="J466" i="1"/>
  <c r="T466" i="1" s="1"/>
  <c r="AD466" i="1" s="1"/>
  <c r="J465" i="1"/>
  <c r="T465" i="1" s="1"/>
  <c r="AD465" i="1" s="1"/>
  <c r="J464" i="1"/>
  <c r="T464" i="1" s="1"/>
  <c r="AD464" i="1" s="1"/>
  <c r="J463" i="1"/>
  <c r="T463" i="1" s="1"/>
  <c r="AD463" i="1" s="1"/>
  <c r="J462" i="1"/>
  <c r="T462" i="1" s="1"/>
  <c r="AD462" i="1" s="1"/>
  <c r="J461" i="1"/>
  <c r="T461" i="1" s="1"/>
  <c r="AD461" i="1" s="1"/>
  <c r="J460" i="1"/>
  <c r="T460" i="1" s="1"/>
  <c r="AD460" i="1" s="1"/>
  <c r="J459" i="1"/>
  <c r="T459" i="1" s="1"/>
  <c r="AD459" i="1" s="1"/>
  <c r="J458" i="1"/>
  <c r="T458" i="1" s="1"/>
  <c r="AD458" i="1" s="1"/>
  <c r="J457" i="1"/>
  <c r="T457" i="1" s="1"/>
  <c r="AD457" i="1" s="1"/>
  <c r="J456" i="1"/>
  <c r="T456" i="1" s="1"/>
  <c r="AD456" i="1" s="1"/>
  <c r="J455" i="1"/>
  <c r="T455" i="1" s="1"/>
  <c r="AD455" i="1" s="1"/>
  <c r="J454" i="1"/>
  <c r="T454" i="1" s="1"/>
  <c r="AD454" i="1" s="1"/>
  <c r="J453" i="1"/>
  <c r="T453" i="1" s="1"/>
  <c r="AD453" i="1" s="1"/>
  <c r="J452" i="1"/>
  <c r="T452" i="1" s="1"/>
  <c r="AD452" i="1" s="1"/>
  <c r="J451" i="1"/>
  <c r="T451" i="1" s="1"/>
  <c r="AD451" i="1" s="1"/>
  <c r="J450" i="1"/>
  <c r="T450" i="1" s="1"/>
  <c r="AD450" i="1" s="1"/>
  <c r="J449" i="1"/>
  <c r="T449" i="1" s="1"/>
  <c r="AD449" i="1" s="1"/>
  <c r="J448" i="1"/>
  <c r="T448" i="1" s="1"/>
  <c r="AD448" i="1" s="1"/>
  <c r="J447" i="1"/>
  <c r="T447" i="1" s="1"/>
  <c r="AD447" i="1" s="1"/>
  <c r="J446" i="1"/>
  <c r="T446" i="1" s="1"/>
  <c r="AD446" i="1" s="1"/>
  <c r="J445" i="1"/>
  <c r="T445" i="1" s="1"/>
  <c r="AD445" i="1" s="1"/>
  <c r="J444" i="1"/>
  <c r="T444" i="1" s="1"/>
  <c r="AD444" i="1" s="1"/>
  <c r="J443" i="1"/>
  <c r="T443" i="1" s="1"/>
  <c r="AD443" i="1" s="1"/>
  <c r="J442" i="1"/>
  <c r="T442" i="1" s="1"/>
  <c r="AD442" i="1" s="1"/>
  <c r="J441" i="1"/>
  <c r="T441" i="1" s="1"/>
  <c r="AD441" i="1" s="1"/>
  <c r="J440" i="1"/>
  <c r="T440" i="1" s="1"/>
  <c r="AD440" i="1" s="1"/>
  <c r="J439" i="1"/>
  <c r="T439" i="1" s="1"/>
  <c r="AD439" i="1" s="1"/>
  <c r="J438" i="1"/>
  <c r="T438" i="1" s="1"/>
  <c r="AD438" i="1" s="1"/>
  <c r="J437" i="1"/>
  <c r="T437" i="1" s="1"/>
  <c r="AD437" i="1" s="1"/>
  <c r="J436" i="1"/>
  <c r="T436" i="1" s="1"/>
  <c r="AD436" i="1" s="1"/>
  <c r="J435" i="1"/>
  <c r="T435" i="1" s="1"/>
  <c r="AD435" i="1" s="1"/>
  <c r="J434" i="1"/>
  <c r="T434" i="1" s="1"/>
  <c r="AD434" i="1" s="1"/>
  <c r="J433" i="1"/>
  <c r="T433" i="1" s="1"/>
  <c r="AD433" i="1" s="1"/>
  <c r="J432" i="1"/>
  <c r="T432" i="1" s="1"/>
  <c r="AD432" i="1" s="1"/>
  <c r="J431" i="1"/>
  <c r="T431" i="1" s="1"/>
  <c r="AD431" i="1" s="1"/>
  <c r="J430" i="1"/>
  <c r="T430" i="1" s="1"/>
  <c r="AD430" i="1" s="1"/>
  <c r="J429" i="1"/>
  <c r="T429" i="1" s="1"/>
  <c r="AD429" i="1" s="1"/>
  <c r="J428" i="1"/>
  <c r="T428" i="1" s="1"/>
  <c r="AD428" i="1" s="1"/>
  <c r="J427" i="1"/>
  <c r="T427" i="1" s="1"/>
  <c r="AD427" i="1" s="1"/>
  <c r="J426" i="1"/>
  <c r="T426" i="1" s="1"/>
  <c r="AD426" i="1" s="1"/>
  <c r="J423" i="1"/>
  <c r="T423" i="1" s="1"/>
  <c r="AD423" i="1" s="1"/>
  <c r="J422" i="1"/>
  <c r="T422" i="1" s="1"/>
  <c r="AD422" i="1" s="1"/>
  <c r="J421" i="1"/>
  <c r="T421" i="1" s="1"/>
  <c r="AD421" i="1" s="1"/>
  <c r="J420" i="1"/>
  <c r="T420" i="1" s="1"/>
  <c r="AD420" i="1" s="1"/>
  <c r="J419" i="1"/>
  <c r="T419" i="1" s="1"/>
  <c r="AD419" i="1" s="1"/>
  <c r="J418" i="1"/>
  <c r="T418" i="1" s="1"/>
  <c r="AD418" i="1" s="1"/>
  <c r="J417" i="1"/>
  <c r="T417" i="1" s="1"/>
  <c r="AD417" i="1" s="1"/>
  <c r="J416" i="1"/>
  <c r="T416" i="1" s="1"/>
  <c r="AD416" i="1" s="1"/>
  <c r="J415" i="1"/>
  <c r="T415" i="1" s="1"/>
  <c r="AD415" i="1" s="1"/>
  <c r="J414" i="1"/>
  <c r="T414" i="1" s="1"/>
  <c r="AD414" i="1" s="1"/>
  <c r="J413" i="1"/>
  <c r="T413" i="1" s="1"/>
  <c r="AD413" i="1" s="1"/>
  <c r="J412" i="1"/>
  <c r="T412" i="1" s="1"/>
  <c r="AD412" i="1" s="1"/>
  <c r="J411" i="1"/>
  <c r="T411" i="1" s="1"/>
  <c r="AD411" i="1" s="1"/>
  <c r="J410" i="1"/>
  <c r="T410" i="1" s="1"/>
  <c r="AD410" i="1" s="1"/>
  <c r="J409" i="1"/>
  <c r="T409" i="1" s="1"/>
  <c r="AD409" i="1" s="1"/>
  <c r="J408" i="1"/>
  <c r="T408" i="1" s="1"/>
  <c r="AD408" i="1" s="1"/>
  <c r="J407" i="1"/>
  <c r="T407" i="1" s="1"/>
  <c r="AD407" i="1" s="1"/>
  <c r="J406" i="1"/>
  <c r="T406" i="1" s="1"/>
  <c r="AD406" i="1" s="1"/>
  <c r="J405" i="1"/>
  <c r="T405" i="1" s="1"/>
  <c r="AD405" i="1" s="1"/>
  <c r="J404" i="1"/>
  <c r="T404" i="1" s="1"/>
  <c r="AD404" i="1" s="1"/>
  <c r="J403" i="1"/>
  <c r="T403" i="1" s="1"/>
  <c r="AD403" i="1" s="1"/>
  <c r="J402" i="1"/>
  <c r="T402" i="1" s="1"/>
  <c r="AD402" i="1" s="1"/>
  <c r="J401" i="1"/>
  <c r="T401" i="1" s="1"/>
  <c r="AD401" i="1" s="1"/>
  <c r="J400" i="1"/>
  <c r="T400" i="1" s="1"/>
  <c r="AD400" i="1" s="1"/>
  <c r="J399" i="1"/>
  <c r="T399" i="1" s="1"/>
  <c r="AD399" i="1" s="1"/>
  <c r="J398" i="1"/>
  <c r="T398" i="1" s="1"/>
  <c r="AD398" i="1" s="1"/>
  <c r="J397" i="1"/>
  <c r="T397" i="1" s="1"/>
  <c r="AD397" i="1" s="1"/>
  <c r="J396" i="1"/>
  <c r="T396" i="1" s="1"/>
  <c r="AD396" i="1" s="1"/>
  <c r="J395" i="1"/>
  <c r="T395" i="1" s="1"/>
  <c r="AD395" i="1" s="1"/>
  <c r="J394" i="1"/>
  <c r="T394" i="1" s="1"/>
  <c r="AD394" i="1" s="1"/>
  <c r="J393" i="1"/>
  <c r="T393" i="1" s="1"/>
  <c r="AD393" i="1" s="1"/>
  <c r="J392" i="1"/>
  <c r="T392" i="1" s="1"/>
  <c r="AD392" i="1" s="1"/>
  <c r="J391" i="1"/>
  <c r="T391" i="1" s="1"/>
  <c r="AD391" i="1" s="1"/>
  <c r="J390" i="1"/>
  <c r="T390" i="1" s="1"/>
  <c r="AD390" i="1" s="1"/>
  <c r="J389" i="1"/>
  <c r="T389" i="1" s="1"/>
  <c r="AD389" i="1" s="1"/>
  <c r="J387" i="1"/>
  <c r="T387" i="1" s="1"/>
  <c r="AD387" i="1" s="1"/>
  <c r="J386" i="1"/>
  <c r="T386" i="1" s="1"/>
  <c r="AD386" i="1" s="1"/>
  <c r="J385" i="1"/>
  <c r="T385" i="1" s="1"/>
  <c r="AD385" i="1" s="1"/>
  <c r="J384" i="1"/>
  <c r="T384" i="1" s="1"/>
  <c r="AD384" i="1" s="1"/>
  <c r="J383" i="1"/>
  <c r="T383" i="1" s="1"/>
  <c r="AD383" i="1" s="1"/>
  <c r="J382" i="1"/>
  <c r="T382" i="1" s="1"/>
  <c r="AD382" i="1" s="1"/>
  <c r="J381" i="1"/>
  <c r="T381" i="1" s="1"/>
  <c r="AD381" i="1" s="1"/>
  <c r="J380" i="1"/>
  <c r="T380" i="1" s="1"/>
  <c r="AD380" i="1" s="1"/>
  <c r="J379" i="1"/>
  <c r="T379" i="1" s="1"/>
  <c r="AD379" i="1" s="1"/>
  <c r="J378" i="1"/>
  <c r="T378" i="1" s="1"/>
  <c r="AD378" i="1" s="1"/>
  <c r="J377" i="1"/>
  <c r="T377" i="1" s="1"/>
  <c r="AD377" i="1" s="1"/>
  <c r="J376" i="1"/>
  <c r="T376" i="1" s="1"/>
  <c r="AD376" i="1" s="1"/>
  <c r="J375" i="1"/>
  <c r="T375" i="1" s="1"/>
  <c r="AD375" i="1" s="1"/>
  <c r="J374" i="1"/>
  <c r="T374" i="1" s="1"/>
  <c r="AD374" i="1" s="1"/>
  <c r="J373" i="1"/>
  <c r="T373" i="1" s="1"/>
  <c r="AD373" i="1" s="1"/>
  <c r="J372" i="1"/>
  <c r="T372" i="1" s="1"/>
  <c r="AD372" i="1" s="1"/>
  <c r="J371" i="1"/>
  <c r="T371" i="1" s="1"/>
  <c r="AD371" i="1" s="1"/>
  <c r="J370" i="1"/>
  <c r="T370" i="1" s="1"/>
  <c r="AD370" i="1" s="1"/>
  <c r="J369" i="1"/>
  <c r="T369" i="1" s="1"/>
  <c r="AD369" i="1" s="1"/>
  <c r="J368" i="1"/>
  <c r="T368" i="1" s="1"/>
  <c r="AD368" i="1" s="1"/>
  <c r="J367" i="1"/>
  <c r="T367" i="1" s="1"/>
  <c r="AD367" i="1" s="1"/>
  <c r="J366" i="1"/>
  <c r="T366" i="1" s="1"/>
  <c r="AD366" i="1" s="1"/>
  <c r="J365" i="1"/>
  <c r="T365" i="1" s="1"/>
  <c r="AD365" i="1" s="1"/>
  <c r="J364" i="1"/>
  <c r="T364" i="1" s="1"/>
  <c r="AD364" i="1" s="1"/>
  <c r="J363" i="1"/>
  <c r="T363" i="1" s="1"/>
  <c r="AD363" i="1" s="1"/>
  <c r="J362" i="1"/>
  <c r="T362" i="1" s="1"/>
  <c r="AD362" i="1" s="1"/>
  <c r="J361" i="1"/>
  <c r="T361" i="1" s="1"/>
  <c r="AD361" i="1" s="1"/>
  <c r="J360" i="1"/>
  <c r="T360" i="1" s="1"/>
  <c r="AD360" i="1" s="1"/>
  <c r="J359" i="1"/>
  <c r="T359" i="1" s="1"/>
  <c r="AD359" i="1" s="1"/>
  <c r="J358" i="1"/>
  <c r="T358" i="1" s="1"/>
  <c r="AD358" i="1" s="1"/>
  <c r="J357" i="1"/>
  <c r="T357" i="1" s="1"/>
  <c r="AD357" i="1" s="1"/>
  <c r="J356" i="1"/>
  <c r="T356" i="1" s="1"/>
  <c r="AD356" i="1" s="1"/>
  <c r="J355" i="1"/>
  <c r="T355" i="1" s="1"/>
  <c r="AD355" i="1" s="1"/>
  <c r="J354" i="1"/>
  <c r="T354" i="1" s="1"/>
  <c r="AD354" i="1" s="1"/>
  <c r="J352" i="1"/>
  <c r="T352" i="1" s="1"/>
  <c r="AD352" i="1" s="1"/>
  <c r="J351" i="1"/>
  <c r="T351" i="1" s="1"/>
  <c r="AD351" i="1" s="1"/>
  <c r="J350" i="1"/>
  <c r="T350" i="1" s="1"/>
  <c r="AD350" i="1" s="1"/>
  <c r="J349" i="1"/>
  <c r="T349" i="1" s="1"/>
  <c r="AD349" i="1" s="1"/>
  <c r="J348" i="1"/>
  <c r="T348" i="1" s="1"/>
  <c r="AD348" i="1" s="1"/>
  <c r="J347" i="1"/>
  <c r="T347" i="1" s="1"/>
  <c r="AD347" i="1" s="1"/>
  <c r="J346" i="1"/>
  <c r="T346" i="1" s="1"/>
  <c r="AD346" i="1" s="1"/>
  <c r="J345" i="1"/>
  <c r="T345" i="1" s="1"/>
  <c r="AD345" i="1" s="1"/>
  <c r="J344" i="1"/>
  <c r="T344" i="1" s="1"/>
  <c r="AD344" i="1" s="1"/>
  <c r="J343" i="1"/>
  <c r="T343" i="1" s="1"/>
  <c r="AD343" i="1" s="1"/>
  <c r="J342" i="1"/>
  <c r="T342" i="1" s="1"/>
  <c r="AD342" i="1" s="1"/>
  <c r="J341" i="1"/>
  <c r="T341" i="1" s="1"/>
  <c r="AD341" i="1" s="1"/>
  <c r="J340" i="1"/>
  <c r="T340" i="1" s="1"/>
  <c r="AD340" i="1" s="1"/>
  <c r="J339" i="1"/>
  <c r="T339" i="1" s="1"/>
  <c r="AD339" i="1" s="1"/>
  <c r="J338" i="1"/>
  <c r="T338" i="1" s="1"/>
  <c r="AD338" i="1" s="1"/>
  <c r="J337" i="1"/>
  <c r="T337" i="1" s="1"/>
  <c r="AD337" i="1" s="1"/>
  <c r="J336" i="1"/>
  <c r="T336" i="1" s="1"/>
  <c r="AD336" i="1" s="1"/>
  <c r="J335" i="1"/>
  <c r="T335" i="1" s="1"/>
  <c r="AD335" i="1" s="1"/>
  <c r="J334" i="1"/>
  <c r="T334" i="1" s="1"/>
  <c r="AD334" i="1" s="1"/>
  <c r="J333" i="1"/>
  <c r="T333" i="1" s="1"/>
  <c r="AD333" i="1" s="1"/>
  <c r="J332" i="1"/>
  <c r="T332" i="1" s="1"/>
  <c r="AD332" i="1" s="1"/>
  <c r="J331" i="1"/>
  <c r="T331" i="1" s="1"/>
  <c r="AD331" i="1" s="1"/>
  <c r="J330" i="1"/>
  <c r="T330" i="1" s="1"/>
  <c r="AD330" i="1" s="1"/>
  <c r="J329" i="1"/>
  <c r="T329" i="1" s="1"/>
  <c r="AD329" i="1" s="1"/>
  <c r="J328" i="1"/>
  <c r="T328" i="1" s="1"/>
  <c r="AD328" i="1" s="1"/>
  <c r="J327" i="1"/>
  <c r="T327" i="1" s="1"/>
  <c r="AD327" i="1" s="1"/>
  <c r="J326" i="1"/>
  <c r="T326" i="1" s="1"/>
  <c r="AD326" i="1" s="1"/>
  <c r="J325" i="1"/>
  <c r="T325" i="1" s="1"/>
  <c r="AD325" i="1" s="1"/>
  <c r="J324" i="1"/>
  <c r="T324" i="1" s="1"/>
  <c r="AD324" i="1" s="1"/>
  <c r="J323" i="1"/>
  <c r="T323" i="1" s="1"/>
  <c r="AD323" i="1" s="1"/>
  <c r="J322" i="1"/>
  <c r="T322" i="1" s="1"/>
  <c r="AD322" i="1" s="1"/>
  <c r="J321" i="1"/>
  <c r="T321" i="1" s="1"/>
  <c r="AD321" i="1" s="1"/>
  <c r="J320" i="1"/>
  <c r="T320" i="1" s="1"/>
  <c r="AD320" i="1" s="1"/>
  <c r="J319" i="1"/>
  <c r="T319" i="1" s="1"/>
  <c r="AD319" i="1" s="1"/>
  <c r="J318" i="1"/>
  <c r="T318" i="1" s="1"/>
  <c r="AD318" i="1" s="1"/>
  <c r="J317" i="1"/>
  <c r="T317" i="1" s="1"/>
  <c r="AD317" i="1" s="1"/>
  <c r="J316" i="1"/>
  <c r="T316" i="1" s="1"/>
  <c r="AD316" i="1" s="1"/>
  <c r="J315" i="1"/>
  <c r="T315" i="1" s="1"/>
  <c r="AD315" i="1" s="1"/>
  <c r="J314" i="1"/>
  <c r="T314" i="1" s="1"/>
  <c r="AD314" i="1" s="1"/>
  <c r="J313" i="1"/>
  <c r="T313" i="1" s="1"/>
  <c r="AD313" i="1" s="1"/>
  <c r="J312" i="1"/>
  <c r="T312" i="1" s="1"/>
  <c r="AD312" i="1" s="1"/>
  <c r="J311" i="1"/>
  <c r="T311" i="1" s="1"/>
  <c r="AD311" i="1" s="1"/>
  <c r="J310" i="1"/>
  <c r="T310" i="1" s="1"/>
  <c r="AD310" i="1" s="1"/>
  <c r="J309" i="1"/>
  <c r="T309" i="1" s="1"/>
  <c r="AD309" i="1" s="1"/>
  <c r="J308" i="1"/>
  <c r="T308" i="1" s="1"/>
  <c r="AD308" i="1" s="1"/>
  <c r="J307" i="1"/>
  <c r="T307" i="1" s="1"/>
  <c r="AD307" i="1" s="1"/>
  <c r="J306" i="1"/>
  <c r="T306" i="1" s="1"/>
  <c r="AD306" i="1" s="1"/>
  <c r="J305" i="1"/>
  <c r="T305" i="1" s="1"/>
  <c r="AD305" i="1" s="1"/>
  <c r="J304" i="1"/>
  <c r="T304" i="1" s="1"/>
  <c r="AD304" i="1" s="1"/>
  <c r="J303" i="1"/>
  <c r="T303" i="1" s="1"/>
  <c r="AD303" i="1" s="1"/>
  <c r="J302" i="1"/>
  <c r="T302" i="1" s="1"/>
  <c r="AD302" i="1" s="1"/>
  <c r="J301" i="1"/>
  <c r="T301" i="1" s="1"/>
  <c r="AD301" i="1" s="1"/>
  <c r="J300" i="1"/>
  <c r="T300" i="1" s="1"/>
  <c r="AD300" i="1" s="1"/>
  <c r="J299" i="1"/>
  <c r="T299" i="1" s="1"/>
  <c r="AD299" i="1" s="1"/>
  <c r="J298" i="1"/>
  <c r="T298" i="1" s="1"/>
  <c r="AD298" i="1" s="1"/>
  <c r="J297" i="1"/>
  <c r="T297" i="1" s="1"/>
  <c r="AD297" i="1" s="1"/>
  <c r="J296" i="1"/>
  <c r="T296" i="1" s="1"/>
  <c r="AD296" i="1" s="1"/>
  <c r="J295" i="1"/>
  <c r="T295" i="1" s="1"/>
  <c r="AD295" i="1" s="1"/>
  <c r="J294" i="1"/>
  <c r="T294" i="1" s="1"/>
  <c r="AD294" i="1" s="1"/>
  <c r="J293" i="1"/>
  <c r="T293" i="1" s="1"/>
  <c r="AD293" i="1" s="1"/>
  <c r="J292" i="1"/>
  <c r="T292" i="1" s="1"/>
  <c r="AD292" i="1" s="1"/>
  <c r="J291" i="1"/>
  <c r="T291" i="1" s="1"/>
  <c r="AD291" i="1" s="1"/>
  <c r="J290" i="1"/>
  <c r="T290" i="1" s="1"/>
  <c r="AD290" i="1" s="1"/>
  <c r="J289" i="1"/>
  <c r="T289" i="1" s="1"/>
  <c r="AD289" i="1" s="1"/>
  <c r="J288" i="1"/>
  <c r="T288" i="1" s="1"/>
  <c r="AD288" i="1" s="1"/>
  <c r="J287" i="1"/>
  <c r="T287" i="1" s="1"/>
  <c r="AD287" i="1" s="1"/>
  <c r="J286" i="1"/>
  <c r="T286" i="1" s="1"/>
  <c r="AD286" i="1" s="1"/>
  <c r="J285" i="1"/>
  <c r="T285" i="1" s="1"/>
  <c r="AD285" i="1" s="1"/>
  <c r="J284" i="1"/>
  <c r="T284" i="1" s="1"/>
  <c r="AD284" i="1" s="1"/>
  <c r="J283" i="1"/>
  <c r="T283" i="1" s="1"/>
  <c r="AD283" i="1" s="1"/>
  <c r="J282" i="1"/>
  <c r="T282" i="1" s="1"/>
  <c r="AD282" i="1" s="1"/>
  <c r="J281" i="1"/>
  <c r="T281" i="1" s="1"/>
  <c r="AD281" i="1" s="1"/>
  <c r="J280" i="1"/>
  <c r="T280" i="1" s="1"/>
  <c r="AD280" i="1" s="1"/>
  <c r="J279" i="1"/>
  <c r="T279" i="1" s="1"/>
  <c r="AD279" i="1" s="1"/>
  <c r="J278" i="1"/>
  <c r="T278" i="1" s="1"/>
  <c r="AD278" i="1" s="1"/>
  <c r="J277" i="1"/>
  <c r="T277" i="1" s="1"/>
  <c r="AD277" i="1" s="1"/>
  <c r="J276" i="1"/>
  <c r="T276" i="1" s="1"/>
  <c r="AD276" i="1" s="1"/>
  <c r="J275" i="1"/>
  <c r="T275" i="1" s="1"/>
  <c r="AD275" i="1" s="1"/>
  <c r="J274" i="1"/>
  <c r="T274" i="1" s="1"/>
  <c r="AD274" i="1" s="1"/>
  <c r="J273" i="1"/>
  <c r="T273" i="1" s="1"/>
  <c r="AD273" i="1" s="1"/>
  <c r="J272" i="1"/>
  <c r="T272" i="1" s="1"/>
  <c r="AD272" i="1" s="1"/>
  <c r="J271" i="1"/>
  <c r="T271" i="1" s="1"/>
  <c r="AD271" i="1" s="1"/>
  <c r="J270" i="1"/>
  <c r="T270" i="1" s="1"/>
  <c r="AD270" i="1" s="1"/>
  <c r="J269" i="1"/>
  <c r="T269" i="1" s="1"/>
  <c r="AD269" i="1" s="1"/>
  <c r="J268" i="1"/>
  <c r="T268" i="1" s="1"/>
  <c r="AD268" i="1" s="1"/>
  <c r="J267" i="1"/>
  <c r="T267" i="1" s="1"/>
  <c r="AD267" i="1" s="1"/>
  <c r="J266" i="1"/>
  <c r="T266" i="1" s="1"/>
  <c r="AD266" i="1" s="1"/>
  <c r="J265" i="1"/>
  <c r="T265" i="1" s="1"/>
  <c r="AD265" i="1" s="1"/>
  <c r="J264" i="1"/>
  <c r="T264" i="1" s="1"/>
  <c r="AD264" i="1" s="1"/>
  <c r="J263" i="1"/>
  <c r="T263" i="1" s="1"/>
  <c r="AD263" i="1" s="1"/>
  <c r="J262" i="1"/>
  <c r="T262" i="1" s="1"/>
  <c r="AD262" i="1" s="1"/>
  <c r="J261" i="1"/>
  <c r="T261" i="1" s="1"/>
  <c r="AD261" i="1" s="1"/>
  <c r="J260" i="1"/>
  <c r="T260" i="1" s="1"/>
  <c r="AD260" i="1" s="1"/>
  <c r="J259" i="1"/>
  <c r="T259" i="1" s="1"/>
  <c r="AD259" i="1" s="1"/>
  <c r="J258" i="1"/>
  <c r="T258" i="1" s="1"/>
  <c r="AD258" i="1" s="1"/>
  <c r="J257" i="1"/>
  <c r="T257" i="1" s="1"/>
  <c r="AD257" i="1" s="1"/>
  <c r="J256" i="1"/>
  <c r="T256" i="1" s="1"/>
  <c r="AD256" i="1" s="1"/>
  <c r="J255" i="1"/>
  <c r="T255" i="1" s="1"/>
  <c r="AD255" i="1" s="1"/>
  <c r="J254" i="1"/>
  <c r="T254" i="1" s="1"/>
  <c r="AD254" i="1" s="1"/>
  <c r="J253" i="1"/>
  <c r="T253" i="1" s="1"/>
  <c r="AD253" i="1" s="1"/>
  <c r="J252" i="1"/>
  <c r="T252" i="1" s="1"/>
  <c r="AD252" i="1" s="1"/>
  <c r="J251" i="1"/>
  <c r="T251" i="1" s="1"/>
  <c r="AD251" i="1" s="1"/>
  <c r="J250" i="1"/>
  <c r="T250" i="1" s="1"/>
  <c r="AD250" i="1" s="1"/>
  <c r="J249" i="1"/>
  <c r="T249" i="1" s="1"/>
  <c r="AD249" i="1" s="1"/>
  <c r="J248" i="1"/>
  <c r="T248" i="1" s="1"/>
  <c r="AD248" i="1" s="1"/>
  <c r="J247" i="1"/>
  <c r="T247" i="1" s="1"/>
  <c r="AD247" i="1" s="1"/>
  <c r="J246" i="1"/>
  <c r="T246" i="1" s="1"/>
  <c r="AD246" i="1" s="1"/>
  <c r="J245" i="1"/>
  <c r="T245" i="1" s="1"/>
  <c r="AD245" i="1" s="1"/>
  <c r="J244" i="1"/>
  <c r="T244" i="1" s="1"/>
  <c r="AD244" i="1" s="1"/>
  <c r="J243" i="1"/>
  <c r="T243" i="1" s="1"/>
  <c r="AD243" i="1" s="1"/>
  <c r="J242" i="1"/>
  <c r="T242" i="1" s="1"/>
  <c r="AD242" i="1" s="1"/>
  <c r="J241" i="1"/>
  <c r="T241" i="1" s="1"/>
  <c r="AD241" i="1" s="1"/>
  <c r="J240" i="1"/>
  <c r="T240" i="1" s="1"/>
  <c r="AD240" i="1" s="1"/>
  <c r="J239" i="1"/>
  <c r="T239" i="1" s="1"/>
  <c r="AD239" i="1" s="1"/>
  <c r="J238" i="1"/>
  <c r="T238" i="1" s="1"/>
  <c r="AD238" i="1" s="1"/>
  <c r="J237" i="1"/>
  <c r="T237" i="1" s="1"/>
  <c r="AD237" i="1" s="1"/>
  <c r="J236" i="1"/>
  <c r="T236" i="1" s="1"/>
  <c r="AD236" i="1" s="1"/>
  <c r="J235" i="1"/>
  <c r="T235" i="1" s="1"/>
  <c r="AD235" i="1" s="1"/>
  <c r="J234" i="1"/>
  <c r="T234" i="1" s="1"/>
  <c r="AD234" i="1" s="1"/>
  <c r="J233" i="1"/>
  <c r="T233" i="1" s="1"/>
  <c r="AD233" i="1" s="1"/>
  <c r="J232" i="1"/>
  <c r="T232" i="1" s="1"/>
  <c r="AD232" i="1" s="1"/>
  <c r="J231" i="1"/>
  <c r="T231" i="1" s="1"/>
  <c r="AD231" i="1" s="1"/>
  <c r="J230" i="1"/>
  <c r="J229" i="1"/>
  <c r="T229" i="1" s="1"/>
  <c r="AD229" i="1" s="1"/>
  <c r="J228" i="1"/>
  <c r="T228" i="1" s="1"/>
  <c r="AD228" i="1" s="1"/>
  <c r="J227" i="1"/>
  <c r="T227" i="1" s="1"/>
  <c r="AD227" i="1" s="1"/>
  <c r="J226" i="1"/>
  <c r="J225" i="1"/>
  <c r="T225" i="1" s="1"/>
  <c r="AD225" i="1" s="1"/>
  <c r="J224" i="1"/>
  <c r="J222" i="1"/>
  <c r="T222" i="1" s="1"/>
  <c r="AD222" i="1" s="1"/>
  <c r="J221" i="1"/>
  <c r="J220" i="1"/>
  <c r="T220" i="1" s="1"/>
  <c r="AD220" i="1" s="1"/>
  <c r="J219" i="1"/>
  <c r="J218" i="1"/>
  <c r="J217" i="1"/>
  <c r="J216" i="1"/>
  <c r="T216" i="1" s="1"/>
  <c r="AD216" i="1" s="1"/>
  <c r="J215" i="1"/>
  <c r="T215" i="1" s="1"/>
  <c r="J214" i="1"/>
  <c r="T214" i="1" s="1"/>
  <c r="AD214" i="1" s="1"/>
  <c r="J213" i="1"/>
  <c r="J211" i="1"/>
  <c r="J210" i="1"/>
  <c r="T210" i="1" s="1"/>
  <c r="AD210" i="1" s="1"/>
  <c r="J209" i="1"/>
  <c r="J208" i="1"/>
  <c r="J207" i="1"/>
  <c r="J206" i="1"/>
  <c r="J200" i="1"/>
  <c r="J199" i="1"/>
  <c r="J198" i="1"/>
  <c r="J197" i="1"/>
  <c r="J196" i="1"/>
  <c r="J195" i="1"/>
  <c r="J194" i="1"/>
  <c r="J193" i="1"/>
  <c r="J192" i="1"/>
  <c r="J191" i="1"/>
  <c r="J190" i="1"/>
  <c r="J189" i="1"/>
  <c r="J188" i="1"/>
  <c r="J187" i="1"/>
  <c r="J186" i="1"/>
  <c r="J185" i="1"/>
  <c r="J184" i="1"/>
  <c r="J183" i="1"/>
  <c r="J182" i="1"/>
  <c r="J180" i="1"/>
  <c r="J179" i="1"/>
  <c r="J178" i="1"/>
  <c r="J177" i="1"/>
  <c r="J176" i="1"/>
  <c r="J175" i="1"/>
  <c r="J174" i="1"/>
  <c r="J173" i="1"/>
  <c r="J172" i="1"/>
  <c r="J171" i="1"/>
  <c r="J170" i="1"/>
  <c r="J169" i="1"/>
  <c r="J168" i="1"/>
  <c r="J166" i="1"/>
  <c r="J165" i="1"/>
  <c r="J164" i="1"/>
  <c r="J163" i="1"/>
  <c r="J162" i="1"/>
  <c r="J161"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607" i="1"/>
  <c r="T607" i="1" s="1"/>
  <c r="AD607" i="1" s="1"/>
  <c r="I607" i="1"/>
  <c r="S607" i="1" s="1"/>
  <c r="AC607" i="1" s="1"/>
  <c r="I606" i="1"/>
  <c r="S606" i="1" s="1"/>
  <c r="AC606" i="1" s="1"/>
  <c r="I605" i="1"/>
  <c r="S605" i="1" s="1"/>
  <c r="AC605" i="1" s="1"/>
  <c r="I604" i="1"/>
  <c r="S604" i="1" s="1"/>
  <c r="AC604" i="1" s="1"/>
  <c r="I603" i="1"/>
  <c r="S603" i="1" s="1"/>
  <c r="AC603" i="1" s="1"/>
  <c r="I602" i="1"/>
  <c r="S602" i="1" s="1"/>
  <c r="AC602" i="1" s="1"/>
  <c r="I601" i="1"/>
  <c r="S601" i="1" s="1"/>
  <c r="AC601" i="1" s="1"/>
  <c r="I600" i="1"/>
  <c r="S600" i="1" s="1"/>
  <c r="AC600" i="1" s="1"/>
  <c r="I599" i="1"/>
  <c r="S599" i="1" s="1"/>
  <c r="AC599" i="1" s="1"/>
  <c r="I598" i="1"/>
  <c r="S598" i="1" s="1"/>
  <c r="AC598" i="1" s="1"/>
  <c r="I597" i="1"/>
  <c r="S597" i="1" s="1"/>
  <c r="AC597" i="1" s="1"/>
  <c r="I596" i="1"/>
  <c r="S596" i="1" s="1"/>
  <c r="AC596" i="1" s="1"/>
  <c r="I595" i="1"/>
  <c r="S595" i="1" s="1"/>
  <c r="AC595" i="1" s="1"/>
  <c r="I594" i="1"/>
  <c r="S594" i="1" s="1"/>
  <c r="AC594" i="1" s="1"/>
  <c r="I593" i="1"/>
  <c r="S593" i="1" s="1"/>
  <c r="AC593" i="1" s="1"/>
  <c r="I592" i="1"/>
  <c r="S592" i="1" s="1"/>
  <c r="AC592" i="1" s="1"/>
  <c r="I591" i="1"/>
  <c r="S591" i="1" s="1"/>
  <c r="AC591" i="1" s="1"/>
  <c r="I590" i="1"/>
  <c r="S590" i="1" s="1"/>
  <c r="AC590" i="1" s="1"/>
  <c r="I589" i="1"/>
  <c r="S589" i="1" s="1"/>
  <c r="AC589" i="1" s="1"/>
  <c r="I588" i="1"/>
  <c r="S588" i="1" s="1"/>
  <c r="AC588" i="1" s="1"/>
  <c r="I587" i="1"/>
  <c r="S587" i="1" s="1"/>
  <c r="AC587" i="1" s="1"/>
  <c r="I586" i="1"/>
  <c r="I585" i="1"/>
  <c r="I584" i="1"/>
  <c r="I583" i="1"/>
  <c r="I582" i="1"/>
  <c r="I581" i="1"/>
  <c r="I580" i="1"/>
  <c r="I579" i="1"/>
  <c r="I578" i="1"/>
  <c r="I577" i="1"/>
  <c r="I576" i="1"/>
  <c r="I575" i="1"/>
  <c r="I573" i="1"/>
  <c r="S573" i="1" s="1"/>
  <c r="AC573" i="1" s="1"/>
  <c r="I572" i="1"/>
  <c r="S572" i="1" s="1"/>
  <c r="AC572" i="1" s="1"/>
  <c r="I571" i="1"/>
  <c r="S571" i="1" s="1"/>
  <c r="AC571" i="1" s="1"/>
  <c r="I570" i="1"/>
  <c r="S570" i="1" s="1"/>
  <c r="AC570" i="1" s="1"/>
  <c r="I568" i="1"/>
  <c r="S568" i="1" s="1"/>
  <c r="AC568" i="1" s="1"/>
  <c r="I567" i="1"/>
  <c r="S567" i="1" s="1"/>
  <c r="AC567" i="1" s="1"/>
  <c r="I566" i="1"/>
  <c r="S566" i="1" s="1"/>
  <c r="AC566" i="1" s="1"/>
  <c r="I565" i="1"/>
  <c r="S565" i="1" s="1"/>
  <c r="AC565" i="1" s="1"/>
  <c r="I564" i="1"/>
  <c r="S564" i="1" s="1"/>
  <c r="AC564" i="1" s="1"/>
  <c r="I563" i="1"/>
  <c r="S563" i="1" s="1"/>
  <c r="AC563" i="1" s="1"/>
  <c r="I562" i="1"/>
  <c r="S562" i="1" s="1"/>
  <c r="AC562" i="1" s="1"/>
  <c r="I561" i="1"/>
  <c r="S561" i="1" s="1"/>
  <c r="AC561" i="1" s="1"/>
  <c r="I560" i="1"/>
  <c r="S560" i="1" s="1"/>
  <c r="AC560" i="1" s="1"/>
  <c r="I559" i="1"/>
  <c r="S559" i="1" s="1"/>
  <c r="AC559" i="1" s="1"/>
  <c r="I558" i="1"/>
  <c r="S558" i="1" s="1"/>
  <c r="AC558" i="1" s="1"/>
  <c r="I557" i="1"/>
  <c r="S557" i="1" s="1"/>
  <c r="AC557" i="1" s="1"/>
  <c r="I556" i="1"/>
  <c r="S556" i="1" s="1"/>
  <c r="AC556" i="1" s="1"/>
  <c r="I555" i="1"/>
  <c r="S555" i="1" s="1"/>
  <c r="AC555" i="1" s="1"/>
  <c r="I554" i="1"/>
  <c r="S554" i="1" s="1"/>
  <c r="AC554" i="1" s="1"/>
  <c r="I553" i="1"/>
  <c r="S553" i="1" s="1"/>
  <c r="AC553" i="1" s="1"/>
  <c r="I552" i="1"/>
  <c r="S552" i="1" s="1"/>
  <c r="AC552" i="1" s="1"/>
  <c r="I551" i="1"/>
  <c r="S551" i="1" s="1"/>
  <c r="AC551" i="1" s="1"/>
  <c r="I550" i="1"/>
  <c r="S550" i="1" s="1"/>
  <c r="AC550" i="1" s="1"/>
  <c r="I549" i="1"/>
  <c r="S549" i="1" s="1"/>
  <c r="AC549" i="1" s="1"/>
  <c r="I548" i="1"/>
  <c r="S548" i="1" s="1"/>
  <c r="AC548" i="1" s="1"/>
  <c r="I547" i="1"/>
  <c r="S547" i="1" s="1"/>
  <c r="AC547" i="1" s="1"/>
  <c r="I546" i="1"/>
  <c r="S546" i="1" s="1"/>
  <c r="AC546" i="1" s="1"/>
  <c r="I545" i="1"/>
  <c r="S545" i="1" s="1"/>
  <c r="AC545" i="1" s="1"/>
  <c r="I544" i="1"/>
  <c r="S544" i="1" s="1"/>
  <c r="AC544" i="1" s="1"/>
  <c r="I543" i="1"/>
  <c r="S543" i="1" s="1"/>
  <c r="AC543" i="1" s="1"/>
  <c r="I542" i="1"/>
  <c r="S542" i="1" s="1"/>
  <c r="AC542" i="1" s="1"/>
  <c r="I541" i="1"/>
  <c r="S541" i="1" s="1"/>
  <c r="AC541" i="1" s="1"/>
  <c r="I540" i="1"/>
  <c r="S540" i="1" s="1"/>
  <c r="AC540" i="1" s="1"/>
  <c r="I539" i="1"/>
  <c r="S539" i="1" s="1"/>
  <c r="AC539" i="1" s="1"/>
  <c r="I538" i="1"/>
  <c r="S538" i="1" s="1"/>
  <c r="AC538" i="1" s="1"/>
  <c r="I537" i="1"/>
  <c r="S537" i="1" s="1"/>
  <c r="AC537" i="1" s="1"/>
  <c r="I536" i="1"/>
  <c r="S536" i="1" s="1"/>
  <c r="AC536" i="1" s="1"/>
  <c r="I535" i="1"/>
  <c r="S535" i="1" s="1"/>
  <c r="AC535" i="1" s="1"/>
  <c r="I534" i="1"/>
  <c r="S534" i="1" s="1"/>
  <c r="AC534" i="1" s="1"/>
  <c r="I533" i="1"/>
  <c r="S533" i="1" s="1"/>
  <c r="AC533" i="1" s="1"/>
  <c r="I532" i="1"/>
  <c r="S532" i="1" s="1"/>
  <c r="AC532" i="1" s="1"/>
  <c r="I531" i="1"/>
  <c r="S531" i="1" s="1"/>
  <c r="AC531" i="1" s="1"/>
  <c r="I530" i="1"/>
  <c r="S530" i="1" s="1"/>
  <c r="AC530" i="1" s="1"/>
  <c r="I529" i="1"/>
  <c r="S529" i="1" s="1"/>
  <c r="AC529" i="1" s="1"/>
  <c r="I528" i="1"/>
  <c r="S528" i="1" s="1"/>
  <c r="AC528" i="1" s="1"/>
  <c r="I527" i="1"/>
  <c r="S527" i="1" s="1"/>
  <c r="AC527" i="1" s="1"/>
  <c r="I526" i="1"/>
  <c r="S526" i="1" s="1"/>
  <c r="AC526" i="1" s="1"/>
  <c r="I525" i="1"/>
  <c r="S525" i="1" s="1"/>
  <c r="AC525" i="1" s="1"/>
  <c r="I524" i="1"/>
  <c r="S524" i="1" s="1"/>
  <c r="AC524" i="1" s="1"/>
  <c r="I523" i="1"/>
  <c r="S523" i="1" s="1"/>
  <c r="AC523" i="1" s="1"/>
  <c r="I522" i="1"/>
  <c r="S522" i="1" s="1"/>
  <c r="AC522" i="1" s="1"/>
  <c r="I521" i="1"/>
  <c r="S521" i="1" s="1"/>
  <c r="AC521" i="1" s="1"/>
  <c r="I520" i="1"/>
  <c r="S520" i="1" s="1"/>
  <c r="AC520" i="1" s="1"/>
  <c r="I519" i="1"/>
  <c r="S519" i="1" s="1"/>
  <c r="AC519" i="1" s="1"/>
  <c r="I518" i="1"/>
  <c r="S518" i="1" s="1"/>
  <c r="AC518" i="1" s="1"/>
  <c r="I517" i="1"/>
  <c r="S517" i="1" s="1"/>
  <c r="AC517" i="1" s="1"/>
  <c r="I516" i="1"/>
  <c r="S516" i="1" s="1"/>
  <c r="AC516" i="1" s="1"/>
  <c r="I515" i="1"/>
  <c r="S515" i="1" s="1"/>
  <c r="AC515" i="1" s="1"/>
  <c r="I514" i="1"/>
  <c r="S514" i="1" s="1"/>
  <c r="AC514" i="1" s="1"/>
  <c r="I513" i="1"/>
  <c r="S513" i="1" s="1"/>
  <c r="AC513" i="1" s="1"/>
  <c r="I512" i="1"/>
  <c r="S512" i="1" s="1"/>
  <c r="AC512" i="1" s="1"/>
  <c r="I511" i="1"/>
  <c r="S511" i="1" s="1"/>
  <c r="AC511" i="1" s="1"/>
  <c r="I510" i="1"/>
  <c r="S510" i="1" s="1"/>
  <c r="AC510" i="1" s="1"/>
  <c r="I509" i="1"/>
  <c r="S509" i="1" s="1"/>
  <c r="AC509" i="1" s="1"/>
  <c r="I508" i="1"/>
  <c r="S508" i="1" s="1"/>
  <c r="AC508" i="1" s="1"/>
  <c r="I507" i="1"/>
  <c r="S507" i="1" s="1"/>
  <c r="AC507" i="1" s="1"/>
  <c r="I506" i="1"/>
  <c r="S506" i="1" s="1"/>
  <c r="AC506" i="1" s="1"/>
  <c r="I505" i="1"/>
  <c r="S505" i="1" s="1"/>
  <c r="AC505" i="1" s="1"/>
  <c r="I504" i="1"/>
  <c r="S504" i="1" s="1"/>
  <c r="AC504" i="1" s="1"/>
  <c r="I503" i="1"/>
  <c r="S503" i="1" s="1"/>
  <c r="AC503" i="1" s="1"/>
  <c r="I502" i="1"/>
  <c r="S502" i="1" s="1"/>
  <c r="AC502" i="1" s="1"/>
  <c r="I501" i="1"/>
  <c r="S501" i="1" s="1"/>
  <c r="AC501" i="1" s="1"/>
  <c r="I500" i="1"/>
  <c r="S500" i="1" s="1"/>
  <c r="AC500" i="1" s="1"/>
  <c r="I499" i="1"/>
  <c r="S499" i="1" s="1"/>
  <c r="AC499" i="1" s="1"/>
  <c r="I498" i="1"/>
  <c r="S498" i="1" s="1"/>
  <c r="AC498" i="1" s="1"/>
  <c r="I497" i="1"/>
  <c r="S497" i="1" s="1"/>
  <c r="AC497" i="1" s="1"/>
  <c r="I496" i="1"/>
  <c r="S496" i="1" s="1"/>
  <c r="AC496" i="1" s="1"/>
  <c r="I495" i="1"/>
  <c r="S495" i="1" s="1"/>
  <c r="AC495" i="1" s="1"/>
  <c r="I494" i="1"/>
  <c r="S494" i="1" s="1"/>
  <c r="AC494" i="1" s="1"/>
  <c r="I493" i="1"/>
  <c r="S493" i="1" s="1"/>
  <c r="AC493" i="1" s="1"/>
  <c r="I492" i="1"/>
  <c r="S492" i="1" s="1"/>
  <c r="AC492" i="1" s="1"/>
  <c r="I491" i="1"/>
  <c r="S491" i="1" s="1"/>
  <c r="AC491" i="1" s="1"/>
  <c r="I490" i="1"/>
  <c r="S490" i="1" s="1"/>
  <c r="AC490" i="1" s="1"/>
  <c r="I489" i="1"/>
  <c r="S489" i="1" s="1"/>
  <c r="AC489" i="1" s="1"/>
  <c r="I488" i="1"/>
  <c r="S488" i="1" s="1"/>
  <c r="AC488" i="1" s="1"/>
  <c r="I487" i="1"/>
  <c r="S487" i="1" s="1"/>
  <c r="AC487" i="1" s="1"/>
  <c r="I486" i="1"/>
  <c r="S486" i="1" s="1"/>
  <c r="AC486" i="1" s="1"/>
  <c r="I485" i="1"/>
  <c r="S485" i="1" s="1"/>
  <c r="AC485" i="1" s="1"/>
  <c r="I484" i="1"/>
  <c r="S484" i="1" s="1"/>
  <c r="AC484" i="1" s="1"/>
  <c r="I482" i="1"/>
  <c r="S482" i="1" s="1"/>
  <c r="AC482" i="1" s="1"/>
  <c r="I481" i="1"/>
  <c r="S481" i="1" s="1"/>
  <c r="AC481" i="1" s="1"/>
  <c r="I480" i="1"/>
  <c r="S480" i="1" s="1"/>
  <c r="AC480" i="1" s="1"/>
  <c r="I479" i="1"/>
  <c r="S479" i="1" s="1"/>
  <c r="AC479" i="1" s="1"/>
  <c r="I478" i="1"/>
  <c r="S478" i="1" s="1"/>
  <c r="AC478" i="1" s="1"/>
  <c r="I477" i="1"/>
  <c r="S477" i="1" s="1"/>
  <c r="AC477" i="1" s="1"/>
  <c r="I476" i="1"/>
  <c r="S476" i="1" s="1"/>
  <c r="AC476" i="1" s="1"/>
  <c r="I475" i="1"/>
  <c r="S475" i="1" s="1"/>
  <c r="AC475" i="1" s="1"/>
  <c r="I474" i="1"/>
  <c r="S474" i="1" s="1"/>
  <c r="AC474" i="1" s="1"/>
  <c r="I473" i="1"/>
  <c r="S473" i="1" s="1"/>
  <c r="AC473" i="1" s="1"/>
  <c r="I469" i="1"/>
  <c r="S469" i="1" s="1"/>
  <c r="AC469" i="1" s="1"/>
  <c r="I468" i="1"/>
  <c r="S468" i="1" s="1"/>
  <c r="AC468" i="1" s="1"/>
  <c r="I467" i="1"/>
  <c r="S467" i="1" s="1"/>
  <c r="AC467" i="1" s="1"/>
  <c r="I466" i="1"/>
  <c r="S466" i="1" s="1"/>
  <c r="AC466" i="1" s="1"/>
  <c r="I465" i="1"/>
  <c r="S465" i="1" s="1"/>
  <c r="AC465" i="1" s="1"/>
  <c r="I464" i="1"/>
  <c r="S464" i="1" s="1"/>
  <c r="AC464" i="1" s="1"/>
  <c r="I463" i="1"/>
  <c r="S463" i="1" s="1"/>
  <c r="AC463" i="1" s="1"/>
  <c r="I462" i="1"/>
  <c r="S462" i="1" s="1"/>
  <c r="AC462" i="1" s="1"/>
  <c r="I461" i="1"/>
  <c r="S461" i="1" s="1"/>
  <c r="AC461" i="1" s="1"/>
  <c r="I460" i="1"/>
  <c r="S460" i="1" s="1"/>
  <c r="AC460" i="1" s="1"/>
  <c r="I459" i="1"/>
  <c r="S459" i="1" s="1"/>
  <c r="AC459" i="1" s="1"/>
  <c r="I458" i="1"/>
  <c r="S458" i="1" s="1"/>
  <c r="AC458" i="1" s="1"/>
  <c r="I457" i="1"/>
  <c r="S457" i="1" s="1"/>
  <c r="AC457" i="1" s="1"/>
  <c r="I456" i="1"/>
  <c r="S456" i="1" s="1"/>
  <c r="AC456" i="1" s="1"/>
  <c r="I455" i="1"/>
  <c r="S455" i="1" s="1"/>
  <c r="AC455" i="1" s="1"/>
  <c r="I454" i="1"/>
  <c r="S454" i="1" s="1"/>
  <c r="AC454" i="1" s="1"/>
  <c r="I453" i="1"/>
  <c r="S453" i="1" s="1"/>
  <c r="AC453" i="1" s="1"/>
  <c r="I452" i="1"/>
  <c r="S452" i="1" s="1"/>
  <c r="AC452" i="1" s="1"/>
  <c r="I451" i="1"/>
  <c r="S451" i="1" s="1"/>
  <c r="AC451" i="1" s="1"/>
  <c r="I450" i="1"/>
  <c r="S450" i="1" s="1"/>
  <c r="AC450" i="1" s="1"/>
  <c r="I449" i="1"/>
  <c r="S449" i="1" s="1"/>
  <c r="AC449" i="1" s="1"/>
  <c r="I448" i="1"/>
  <c r="S448" i="1" s="1"/>
  <c r="AC448" i="1" s="1"/>
  <c r="I447" i="1"/>
  <c r="S447" i="1" s="1"/>
  <c r="AC447" i="1" s="1"/>
  <c r="I446" i="1"/>
  <c r="S446" i="1" s="1"/>
  <c r="AC446" i="1" s="1"/>
  <c r="I445" i="1"/>
  <c r="S445" i="1" s="1"/>
  <c r="AC445" i="1" s="1"/>
  <c r="I444" i="1"/>
  <c r="S444" i="1" s="1"/>
  <c r="AC444" i="1" s="1"/>
  <c r="I443" i="1"/>
  <c r="S443" i="1" s="1"/>
  <c r="AC443" i="1" s="1"/>
  <c r="I442" i="1"/>
  <c r="S442" i="1" s="1"/>
  <c r="AC442" i="1" s="1"/>
  <c r="I441" i="1"/>
  <c r="S441" i="1" s="1"/>
  <c r="AC441" i="1" s="1"/>
  <c r="I440" i="1"/>
  <c r="S440" i="1" s="1"/>
  <c r="AC440" i="1" s="1"/>
  <c r="I439" i="1"/>
  <c r="S439" i="1" s="1"/>
  <c r="AC439" i="1" s="1"/>
  <c r="I438" i="1"/>
  <c r="S438" i="1" s="1"/>
  <c r="AC438" i="1" s="1"/>
  <c r="I437" i="1"/>
  <c r="S437" i="1" s="1"/>
  <c r="AC437" i="1" s="1"/>
  <c r="I436" i="1"/>
  <c r="S436" i="1" s="1"/>
  <c r="AC436" i="1" s="1"/>
  <c r="I435" i="1"/>
  <c r="S435" i="1" s="1"/>
  <c r="AC435" i="1" s="1"/>
  <c r="I434" i="1"/>
  <c r="S434" i="1" s="1"/>
  <c r="AC434" i="1" s="1"/>
  <c r="I433" i="1"/>
  <c r="S433" i="1" s="1"/>
  <c r="AC433" i="1" s="1"/>
  <c r="I432" i="1"/>
  <c r="S432" i="1" s="1"/>
  <c r="AC432" i="1" s="1"/>
  <c r="I431" i="1"/>
  <c r="S431" i="1" s="1"/>
  <c r="AC431" i="1" s="1"/>
  <c r="I430" i="1"/>
  <c r="S430" i="1" s="1"/>
  <c r="AC430" i="1" s="1"/>
  <c r="I429" i="1"/>
  <c r="S429" i="1" s="1"/>
  <c r="AC429" i="1" s="1"/>
  <c r="I428" i="1"/>
  <c r="S428" i="1" s="1"/>
  <c r="AC428" i="1" s="1"/>
  <c r="I427" i="1"/>
  <c r="S427" i="1" s="1"/>
  <c r="AC427" i="1" s="1"/>
  <c r="I426" i="1"/>
  <c r="S426" i="1" s="1"/>
  <c r="AC426" i="1" s="1"/>
  <c r="I423" i="1"/>
  <c r="S423" i="1" s="1"/>
  <c r="AC423" i="1" s="1"/>
  <c r="I422" i="1"/>
  <c r="S422" i="1" s="1"/>
  <c r="AC422" i="1" s="1"/>
  <c r="I421" i="1"/>
  <c r="S421" i="1" s="1"/>
  <c r="AC421" i="1" s="1"/>
  <c r="I420" i="1"/>
  <c r="S420" i="1" s="1"/>
  <c r="AC420" i="1" s="1"/>
  <c r="I419" i="1"/>
  <c r="S419" i="1" s="1"/>
  <c r="AC419" i="1" s="1"/>
  <c r="I418" i="1"/>
  <c r="S418" i="1" s="1"/>
  <c r="AC418" i="1" s="1"/>
  <c r="I417" i="1"/>
  <c r="S417" i="1" s="1"/>
  <c r="AC417" i="1" s="1"/>
  <c r="I416" i="1"/>
  <c r="S416" i="1" s="1"/>
  <c r="AC416" i="1" s="1"/>
  <c r="I415" i="1"/>
  <c r="S415" i="1" s="1"/>
  <c r="AC415" i="1" s="1"/>
  <c r="I414" i="1"/>
  <c r="S414" i="1" s="1"/>
  <c r="AC414" i="1" s="1"/>
  <c r="I413" i="1"/>
  <c r="S413" i="1" s="1"/>
  <c r="AC413" i="1" s="1"/>
  <c r="I412" i="1"/>
  <c r="S412" i="1" s="1"/>
  <c r="AC412" i="1" s="1"/>
  <c r="I411" i="1"/>
  <c r="S411" i="1" s="1"/>
  <c r="AC411" i="1" s="1"/>
  <c r="I410" i="1"/>
  <c r="S410" i="1" s="1"/>
  <c r="AC410" i="1" s="1"/>
  <c r="I409" i="1"/>
  <c r="S409" i="1" s="1"/>
  <c r="AC409" i="1" s="1"/>
  <c r="I408" i="1"/>
  <c r="S408" i="1" s="1"/>
  <c r="AC408" i="1" s="1"/>
  <c r="I407" i="1"/>
  <c r="S407" i="1" s="1"/>
  <c r="AC407" i="1" s="1"/>
  <c r="I406" i="1"/>
  <c r="S406" i="1" s="1"/>
  <c r="AC406" i="1" s="1"/>
  <c r="I405" i="1"/>
  <c r="S405" i="1" s="1"/>
  <c r="AC405" i="1" s="1"/>
  <c r="I404" i="1"/>
  <c r="S404" i="1" s="1"/>
  <c r="AC404" i="1" s="1"/>
  <c r="I403" i="1"/>
  <c r="S403" i="1" s="1"/>
  <c r="AC403" i="1" s="1"/>
  <c r="I402" i="1"/>
  <c r="S402" i="1" s="1"/>
  <c r="AC402" i="1" s="1"/>
  <c r="I401" i="1"/>
  <c r="S401" i="1" s="1"/>
  <c r="AC401" i="1" s="1"/>
  <c r="I400" i="1"/>
  <c r="S400" i="1" s="1"/>
  <c r="AC400" i="1" s="1"/>
  <c r="I399" i="1"/>
  <c r="S399" i="1" s="1"/>
  <c r="AC399" i="1" s="1"/>
  <c r="I398" i="1"/>
  <c r="S398" i="1" s="1"/>
  <c r="AC398" i="1" s="1"/>
  <c r="I397" i="1"/>
  <c r="S397" i="1" s="1"/>
  <c r="AC397" i="1" s="1"/>
  <c r="I396" i="1"/>
  <c r="S396" i="1" s="1"/>
  <c r="AC396" i="1" s="1"/>
  <c r="I395" i="1"/>
  <c r="S395" i="1" s="1"/>
  <c r="AC395" i="1" s="1"/>
  <c r="I394" i="1"/>
  <c r="S394" i="1" s="1"/>
  <c r="AC394" i="1" s="1"/>
  <c r="I393" i="1"/>
  <c r="S393" i="1" s="1"/>
  <c r="AC393" i="1" s="1"/>
  <c r="I392" i="1"/>
  <c r="S392" i="1" s="1"/>
  <c r="AC392" i="1" s="1"/>
  <c r="I391" i="1"/>
  <c r="S391" i="1" s="1"/>
  <c r="AC391" i="1" s="1"/>
  <c r="I390" i="1"/>
  <c r="S390" i="1" s="1"/>
  <c r="AC390" i="1" s="1"/>
  <c r="I389" i="1"/>
  <c r="S389" i="1" s="1"/>
  <c r="AC389" i="1" s="1"/>
  <c r="I387" i="1"/>
  <c r="S387" i="1" s="1"/>
  <c r="AC387" i="1" s="1"/>
  <c r="I386" i="1"/>
  <c r="S386" i="1" s="1"/>
  <c r="AC386" i="1" s="1"/>
  <c r="I385" i="1"/>
  <c r="S385" i="1" s="1"/>
  <c r="AC385" i="1" s="1"/>
  <c r="I384" i="1"/>
  <c r="S384" i="1" s="1"/>
  <c r="AC384" i="1" s="1"/>
  <c r="I383" i="1"/>
  <c r="S383" i="1" s="1"/>
  <c r="AC383" i="1" s="1"/>
  <c r="I382" i="1"/>
  <c r="S382" i="1" s="1"/>
  <c r="AC382" i="1" s="1"/>
  <c r="I381" i="1"/>
  <c r="S381" i="1" s="1"/>
  <c r="AC381" i="1" s="1"/>
  <c r="I380" i="1"/>
  <c r="S380" i="1" s="1"/>
  <c r="AC380" i="1" s="1"/>
  <c r="I379" i="1"/>
  <c r="S379" i="1" s="1"/>
  <c r="AC379" i="1" s="1"/>
  <c r="I378" i="1"/>
  <c r="S378" i="1" s="1"/>
  <c r="AC378" i="1" s="1"/>
  <c r="I377" i="1"/>
  <c r="S377" i="1" s="1"/>
  <c r="AC377" i="1" s="1"/>
  <c r="I376" i="1"/>
  <c r="S376" i="1" s="1"/>
  <c r="AC376" i="1" s="1"/>
  <c r="I375" i="1"/>
  <c r="S375" i="1" s="1"/>
  <c r="AC375" i="1" s="1"/>
  <c r="I374" i="1"/>
  <c r="S374" i="1" s="1"/>
  <c r="AC374" i="1" s="1"/>
  <c r="I373" i="1"/>
  <c r="S373" i="1" s="1"/>
  <c r="AC373" i="1" s="1"/>
  <c r="I372" i="1"/>
  <c r="S372" i="1" s="1"/>
  <c r="AC372" i="1" s="1"/>
  <c r="I371" i="1"/>
  <c r="S371" i="1" s="1"/>
  <c r="AC371" i="1" s="1"/>
  <c r="I370" i="1"/>
  <c r="S370" i="1" s="1"/>
  <c r="AC370" i="1" s="1"/>
  <c r="I369" i="1"/>
  <c r="S369" i="1" s="1"/>
  <c r="AC369" i="1" s="1"/>
  <c r="I368" i="1"/>
  <c r="S368" i="1" s="1"/>
  <c r="AC368" i="1" s="1"/>
  <c r="I367" i="1"/>
  <c r="S367" i="1" s="1"/>
  <c r="AC367" i="1" s="1"/>
  <c r="I366" i="1"/>
  <c r="S366" i="1" s="1"/>
  <c r="AC366" i="1" s="1"/>
  <c r="I365" i="1"/>
  <c r="S365" i="1" s="1"/>
  <c r="AC365" i="1" s="1"/>
  <c r="I364" i="1"/>
  <c r="S364" i="1" s="1"/>
  <c r="AC364" i="1" s="1"/>
  <c r="I363" i="1"/>
  <c r="S363" i="1" s="1"/>
  <c r="AC363" i="1" s="1"/>
  <c r="I362" i="1"/>
  <c r="S362" i="1" s="1"/>
  <c r="AC362" i="1" s="1"/>
  <c r="I361" i="1"/>
  <c r="S361" i="1" s="1"/>
  <c r="AC361" i="1" s="1"/>
  <c r="I360" i="1"/>
  <c r="S360" i="1" s="1"/>
  <c r="AC360" i="1" s="1"/>
  <c r="I359" i="1"/>
  <c r="S359" i="1" s="1"/>
  <c r="AC359" i="1" s="1"/>
  <c r="I358" i="1"/>
  <c r="S358" i="1" s="1"/>
  <c r="AC358" i="1" s="1"/>
  <c r="I357" i="1"/>
  <c r="S357" i="1" s="1"/>
  <c r="AC357" i="1" s="1"/>
  <c r="I356" i="1"/>
  <c r="S356" i="1" s="1"/>
  <c r="AC356" i="1" s="1"/>
  <c r="I355" i="1"/>
  <c r="S355" i="1" s="1"/>
  <c r="AC355" i="1" s="1"/>
  <c r="I354" i="1"/>
  <c r="S354" i="1" s="1"/>
  <c r="I352" i="1"/>
  <c r="S352" i="1" s="1"/>
  <c r="AC352" i="1" s="1"/>
  <c r="I351" i="1"/>
  <c r="S351" i="1" s="1"/>
  <c r="AC351" i="1" s="1"/>
  <c r="I350" i="1"/>
  <c r="S350" i="1" s="1"/>
  <c r="AC350" i="1" s="1"/>
  <c r="I349" i="1"/>
  <c r="S349" i="1" s="1"/>
  <c r="AC349" i="1" s="1"/>
  <c r="I348" i="1"/>
  <c r="S348" i="1" s="1"/>
  <c r="AC348" i="1" s="1"/>
  <c r="I347" i="1"/>
  <c r="S347" i="1" s="1"/>
  <c r="AC347" i="1" s="1"/>
  <c r="I346" i="1"/>
  <c r="S346" i="1" s="1"/>
  <c r="AC346" i="1" s="1"/>
  <c r="I345" i="1"/>
  <c r="S345" i="1" s="1"/>
  <c r="AC345" i="1" s="1"/>
  <c r="I344" i="1"/>
  <c r="S344" i="1" s="1"/>
  <c r="AC344" i="1" s="1"/>
  <c r="I343" i="1"/>
  <c r="S343" i="1" s="1"/>
  <c r="AC343" i="1" s="1"/>
  <c r="I342" i="1"/>
  <c r="S342" i="1" s="1"/>
  <c r="AC342" i="1" s="1"/>
  <c r="I341" i="1"/>
  <c r="S341" i="1" s="1"/>
  <c r="AC341" i="1" s="1"/>
  <c r="I340" i="1"/>
  <c r="S340" i="1" s="1"/>
  <c r="AC340" i="1" s="1"/>
  <c r="I339" i="1"/>
  <c r="S339" i="1" s="1"/>
  <c r="AC339" i="1" s="1"/>
  <c r="I338" i="1"/>
  <c r="S338" i="1" s="1"/>
  <c r="AC338" i="1" s="1"/>
  <c r="I337" i="1"/>
  <c r="S337" i="1" s="1"/>
  <c r="AC337" i="1" s="1"/>
  <c r="I336" i="1"/>
  <c r="S336" i="1" s="1"/>
  <c r="AC336" i="1" s="1"/>
  <c r="I335" i="1"/>
  <c r="S335" i="1" s="1"/>
  <c r="AC335" i="1" s="1"/>
  <c r="I334" i="1"/>
  <c r="S334" i="1" s="1"/>
  <c r="AC334" i="1" s="1"/>
  <c r="I333" i="1"/>
  <c r="S333" i="1" s="1"/>
  <c r="AC333" i="1" s="1"/>
  <c r="I332" i="1"/>
  <c r="S332" i="1" s="1"/>
  <c r="AC332" i="1" s="1"/>
  <c r="I331" i="1"/>
  <c r="S331" i="1" s="1"/>
  <c r="AC331" i="1" s="1"/>
  <c r="I330" i="1"/>
  <c r="S330" i="1" s="1"/>
  <c r="AC330" i="1" s="1"/>
  <c r="I329" i="1"/>
  <c r="S329" i="1" s="1"/>
  <c r="AC329" i="1" s="1"/>
  <c r="I328" i="1"/>
  <c r="S328" i="1" s="1"/>
  <c r="AC328" i="1" s="1"/>
  <c r="I327" i="1"/>
  <c r="S327" i="1" s="1"/>
  <c r="AC327" i="1" s="1"/>
  <c r="I326" i="1"/>
  <c r="S326" i="1" s="1"/>
  <c r="AC326" i="1" s="1"/>
  <c r="I325" i="1"/>
  <c r="S325" i="1" s="1"/>
  <c r="AC325" i="1" s="1"/>
  <c r="I324" i="1"/>
  <c r="S324" i="1" s="1"/>
  <c r="AC324" i="1" s="1"/>
  <c r="I323" i="1"/>
  <c r="S323" i="1" s="1"/>
  <c r="AC323" i="1" s="1"/>
  <c r="I322" i="1"/>
  <c r="S322" i="1" s="1"/>
  <c r="AC322" i="1" s="1"/>
  <c r="I321" i="1"/>
  <c r="S321" i="1" s="1"/>
  <c r="AC321" i="1" s="1"/>
  <c r="I320" i="1"/>
  <c r="S320" i="1" s="1"/>
  <c r="AC320" i="1" s="1"/>
  <c r="I319" i="1"/>
  <c r="S319" i="1" s="1"/>
  <c r="AC319" i="1" s="1"/>
  <c r="I318" i="1"/>
  <c r="S318" i="1" s="1"/>
  <c r="AC318" i="1" s="1"/>
  <c r="I317" i="1"/>
  <c r="S317" i="1" s="1"/>
  <c r="AC317" i="1" s="1"/>
  <c r="I316" i="1"/>
  <c r="S316" i="1" s="1"/>
  <c r="AC316" i="1" s="1"/>
  <c r="I315" i="1"/>
  <c r="S315" i="1" s="1"/>
  <c r="AC315" i="1" s="1"/>
  <c r="I314" i="1"/>
  <c r="S314" i="1" s="1"/>
  <c r="AC314" i="1" s="1"/>
  <c r="I313" i="1"/>
  <c r="S313" i="1" s="1"/>
  <c r="AC313" i="1" s="1"/>
  <c r="I312" i="1"/>
  <c r="S312" i="1" s="1"/>
  <c r="AC312" i="1" s="1"/>
  <c r="I311" i="1"/>
  <c r="S311" i="1" s="1"/>
  <c r="AC311" i="1" s="1"/>
  <c r="I310" i="1"/>
  <c r="S310" i="1" s="1"/>
  <c r="AC310" i="1" s="1"/>
  <c r="I309" i="1"/>
  <c r="S309" i="1" s="1"/>
  <c r="AC309" i="1" s="1"/>
  <c r="I308" i="1"/>
  <c r="S308" i="1" s="1"/>
  <c r="AC308" i="1" s="1"/>
  <c r="I307" i="1"/>
  <c r="S307" i="1" s="1"/>
  <c r="AC307" i="1" s="1"/>
  <c r="I306" i="1"/>
  <c r="S306" i="1" s="1"/>
  <c r="AC306" i="1" s="1"/>
  <c r="I305" i="1"/>
  <c r="S305" i="1" s="1"/>
  <c r="AC305" i="1" s="1"/>
  <c r="I304" i="1"/>
  <c r="S304" i="1" s="1"/>
  <c r="AC304" i="1" s="1"/>
  <c r="I303" i="1"/>
  <c r="S303" i="1" s="1"/>
  <c r="AC303" i="1" s="1"/>
  <c r="I302" i="1"/>
  <c r="S302" i="1" s="1"/>
  <c r="AC302" i="1" s="1"/>
  <c r="I301" i="1"/>
  <c r="S301" i="1" s="1"/>
  <c r="AC301" i="1" s="1"/>
  <c r="I300" i="1"/>
  <c r="S300" i="1" s="1"/>
  <c r="AC300" i="1" s="1"/>
  <c r="I299" i="1"/>
  <c r="S299" i="1" s="1"/>
  <c r="AC299" i="1" s="1"/>
  <c r="I298" i="1"/>
  <c r="S298" i="1" s="1"/>
  <c r="AC298" i="1" s="1"/>
  <c r="I297" i="1"/>
  <c r="S297" i="1" s="1"/>
  <c r="AC297" i="1" s="1"/>
  <c r="I296" i="1"/>
  <c r="S296" i="1" s="1"/>
  <c r="AC296" i="1" s="1"/>
  <c r="I295" i="1"/>
  <c r="S295" i="1" s="1"/>
  <c r="AC295" i="1" s="1"/>
  <c r="I294" i="1"/>
  <c r="S294" i="1" s="1"/>
  <c r="AC294" i="1" s="1"/>
  <c r="I293" i="1"/>
  <c r="S293" i="1" s="1"/>
  <c r="AC293" i="1" s="1"/>
  <c r="I292" i="1"/>
  <c r="S292" i="1" s="1"/>
  <c r="AC292" i="1" s="1"/>
  <c r="I291" i="1"/>
  <c r="S291" i="1" s="1"/>
  <c r="AC291" i="1" s="1"/>
  <c r="I290" i="1"/>
  <c r="S290" i="1" s="1"/>
  <c r="AC290" i="1" s="1"/>
  <c r="I289" i="1"/>
  <c r="S289" i="1" s="1"/>
  <c r="AC289" i="1" s="1"/>
  <c r="I288" i="1"/>
  <c r="S288" i="1" s="1"/>
  <c r="AC288" i="1" s="1"/>
  <c r="I287" i="1"/>
  <c r="S287" i="1" s="1"/>
  <c r="AC287" i="1" s="1"/>
  <c r="I286" i="1"/>
  <c r="S286" i="1" s="1"/>
  <c r="AC286" i="1" s="1"/>
  <c r="I285" i="1"/>
  <c r="S285" i="1" s="1"/>
  <c r="AC285" i="1" s="1"/>
  <c r="I284" i="1"/>
  <c r="S284" i="1" s="1"/>
  <c r="AC284" i="1" s="1"/>
  <c r="I283" i="1"/>
  <c r="S283" i="1" s="1"/>
  <c r="AC283" i="1" s="1"/>
  <c r="I282" i="1"/>
  <c r="S282" i="1" s="1"/>
  <c r="AC282" i="1" s="1"/>
  <c r="I281" i="1"/>
  <c r="S281" i="1" s="1"/>
  <c r="AC281" i="1" s="1"/>
  <c r="I280" i="1"/>
  <c r="S280" i="1" s="1"/>
  <c r="AC280" i="1" s="1"/>
  <c r="I279" i="1"/>
  <c r="S279" i="1" s="1"/>
  <c r="AC279" i="1" s="1"/>
  <c r="I278" i="1"/>
  <c r="S278" i="1" s="1"/>
  <c r="AC278" i="1" s="1"/>
  <c r="I277" i="1"/>
  <c r="S277" i="1" s="1"/>
  <c r="AC277" i="1" s="1"/>
  <c r="I276" i="1"/>
  <c r="S276" i="1" s="1"/>
  <c r="AC276" i="1" s="1"/>
  <c r="I275" i="1"/>
  <c r="S275" i="1" s="1"/>
  <c r="AC275" i="1" s="1"/>
  <c r="I274" i="1"/>
  <c r="S274" i="1" s="1"/>
  <c r="AC274" i="1" s="1"/>
  <c r="I273" i="1"/>
  <c r="S273" i="1" s="1"/>
  <c r="AC273" i="1" s="1"/>
  <c r="I272" i="1"/>
  <c r="S272" i="1" s="1"/>
  <c r="AC272" i="1" s="1"/>
  <c r="I271" i="1"/>
  <c r="S271" i="1" s="1"/>
  <c r="AC271" i="1" s="1"/>
  <c r="I270" i="1"/>
  <c r="S270" i="1" s="1"/>
  <c r="AC270" i="1" s="1"/>
  <c r="I269" i="1"/>
  <c r="S269" i="1" s="1"/>
  <c r="AC269" i="1" s="1"/>
  <c r="I268" i="1"/>
  <c r="S268" i="1" s="1"/>
  <c r="AC268" i="1" s="1"/>
  <c r="I267" i="1"/>
  <c r="S267" i="1" s="1"/>
  <c r="AC267" i="1" s="1"/>
  <c r="I266" i="1"/>
  <c r="S266" i="1" s="1"/>
  <c r="AC266" i="1" s="1"/>
  <c r="I265" i="1"/>
  <c r="S265" i="1" s="1"/>
  <c r="AC265" i="1" s="1"/>
  <c r="I264" i="1"/>
  <c r="S264" i="1" s="1"/>
  <c r="AC264" i="1" s="1"/>
  <c r="I263" i="1"/>
  <c r="S263" i="1" s="1"/>
  <c r="AC263" i="1" s="1"/>
  <c r="I262" i="1"/>
  <c r="S262" i="1" s="1"/>
  <c r="AC262" i="1" s="1"/>
  <c r="I261" i="1"/>
  <c r="S261" i="1" s="1"/>
  <c r="AC261" i="1" s="1"/>
  <c r="I260" i="1"/>
  <c r="S260" i="1" s="1"/>
  <c r="AC260" i="1" s="1"/>
  <c r="I259" i="1"/>
  <c r="S259" i="1" s="1"/>
  <c r="AC259" i="1" s="1"/>
  <c r="I258" i="1"/>
  <c r="S258" i="1" s="1"/>
  <c r="AC258" i="1" s="1"/>
  <c r="I257" i="1"/>
  <c r="S257" i="1" s="1"/>
  <c r="AC257" i="1" s="1"/>
  <c r="I256" i="1"/>
  <c r="S256" i="1" s="1"/>
  <c r="AC256" i="1" s="1"/>
  <c r="I255" i="1"/>
  <c r="S255" i="1" s="1"/>
  <c r="AC255" i="1" s="1"/>
  <c r="I254" i="1"/>
  <c r="S254" i="1" s="1"/>
  <c r="AC254" i="1" s="1"/>
  <c r="I253" i="1"/>
  <c r="S253" i="1" s="1"/>
  <c r="AC253" i="1" s="1"/>
  <c r="I252" i="1"/>
  <c r="S252" i="1" s="1"/>
  <c r="AC252" i="1" s="1"/>
  <c r="I251" i="1"/>
  <c r="S251" i="1" s="1"/>
  <c r="AC251" i="1" s="1"/>
  <c r="I250" i="1"/>
  <c r="S250" i="1" s="1"/>
  <c r="AC250" i="1" s="1"/>
  <c r="I249" i="1"/>
  <c r="S249" i="1" s="1"/>
  <c r="AC249" i="1" s="1"/>
  <c r="I248" i="1"/>
  <c r="S248" i="1" s="1"/>
  <c r="AC248" i="1" s="1"/>
  <c r="I247" i="1"/>
  <c r="S247" i="1" s="1"/>
  <c r="AC247" i="1" s="1"/>
  <c r="I246" i="1"/>
  <c r="S246" i="1" s="1"/>
  <c r="AC246" i="1" s="1"/>
  <c r="I245" i="1"/>
  <c r="S245" i="1" s="1"/>
  <c r="AC245" i="1" s="1"/>
  <c r="I244" i="1"/>
  <c r="S244" i="1" s="1"/>
  <c r="AC244" i="1" s="1"/>
  <c r="I243" i="1"/>
  <c r="S243" i="1" s="1"/>
  <c r="AC243" i="1" s="1"/>
  <c r="I242" i="1"/>
  <c r="S242" i="1" s="1"/>
  <c r="AC242" i="1" s="1"/>
  <c r="I241" i="1"/>
  <c r="S241" i="1" s="1"/>
  <c r="AC241" i="1" s="1"/>
  <c r="I240" i="1"/>
  <c r="S240" i="1" s="1"/>
  <c r="AC240" i="1" s="1"/>
  <c r="I239" i="1"/>
  <c r="S239" i="1" s="1"/>
  <c r="AC239" i="1" s="1"/>
  <c r="I238" i="1"/>
  <c r="S238" i="1" s="1"/>
  <c r="AC238" i="1" s="1"/>
  <c r="I237" i="1"/>
  <c r="S237" i="1" s="1"/>
  <c r="AC237" i="1" s="1"/>
  <c r="I236" i="1"/>
  <c r="S236" i="1" s="1"/>
  <c r="AC236" i="1" s="1"/>
  <c r="I235" i="1"/>
  <c r="S235" i="1" s="1"/>
  <c r="AC235" i="1" s="1"/>
  <c r="I234" i="1"/>
  <c r="S234" i="1" s="1"/>
  <c r="AC234" i="1" s="1"/>
  <c r="I233" i="1"/>
  <c r="S233" i="1" s="1"/>
  <c r="AC233" i="1" s="1"/>
  <c r="I232" i="1"/>
  <c r="S232" i="1" s="1"/>
  <c r="AC232" i="1" s="1"/>
  <c r="I231" i="1"/>
  <c r="S231" i="1" s="1"/>
  <c r="AC231" i="1" s="1"/>
  <c r="I230" i="1"/>
  <c r="I229" i="1"/>
  <c r="S229" i="1" s="1"/>
  <c r="AC229" i="1" s="1"/>
  <c r="I228" i="1"/>
  <c r="S228" i="1" s="1"/>
  <c r="AC228" i="1" s="1"/>
  <c r="I227" i="1"/>
  <c r="S227" i="1" s="1"/>
  <c r="AC227" i="1" s="1"/>
  <c r="I226" i="1"/>
  <c r="I225" i="1"/>
  <c r="S225" i="1" s="1"/>
  <c r="AC225" i="1" s="1"/>
  <c r="I224" i="1"/>
  <c r="I222" i="1"/>
  <c r="S222" i="1" s="1"/>
  <c r="AC222" i="1" s="1"/>
  <c r="I221" i="1"/>
  <c r="I220" i="1"/>
  <c r="S220" i="1" s="1"/>
  <c r="AC220" i="1" s="1"/>
  <c r="I219" i="1"/>
  <c r="I218" i="1"/>
  <c r="I217" i="1"/>
  <c r="I216" i="1"/>
  <c r="S216" i="1" s="1"/>
  <c r="AC216" i="1" s="1"/>
  <c r="I215" i="1"/>
  <c r="S215" i="1" s="1"/>
  <c r="AC215" i="1" s="1"/>
  <c r="I214" i="1"/>
  <c r="S214" i="1" s="1"/>
  <c r="AC214" i="1" s="1"/>
  <c r="I213" i="1"/>
  <c r="I211" i="1"/>
  <c r="I210" i="1"/>
  <c r="S210" i="1" s="1"/>
  <c r="AC210" i="1" s="1"/>
  <c r="I209" i="1"/>
  <c r="I208" i="1"/>
  <c r="I207" i="1"/>
  <c r="I206" i="1"/>
  <c r="I200" i="1"/>
  <c r="I199" i="1"/>
  <c r="I198" i="1"/>
  <c r="I197" i="1"/>
  <c r="I196" i="1"/>
  <c r="I195" i="1"/>
  <c r="I194" i="1"/>
  <c r="I193" i="1"/>
  <c r="I192" i="1"/>
  <c r="I191" i="1"/>
  <c r="I190" i="1"/>
  <c r="I189" i="1"/>
  <c r="I188" i="1"/>
  <c r="I187" i="1"/>
  <c r="I186" i="1"/>
  <c r="I185" i="1"/>
  <c r="I184" i="1"/>
  <c r="I183" i="1"/>
  <c r="I182" i="1"/>
  <c r="I180" i="1"/>
  <c r="I179" i="1"/>
  <c r="I178" i="1"/>
  <c r="I177" i="1"/>
  <c r="I176" i="1"/>
  <c r="I175" i="1"/>
  <c r="I174" i="1"/>
  <c r="I173" i="1"/>
  <c r="I172" i="1"/>
  <c r="I171" i="1"/>
  <c r="I170" i="1"/>
  <c r="I169" i="1"/>
  <c r="I168" i="1"/>
  <c r="I166" i="1"/>
  <c r="I165" i="1"/>
  <c r="I164" i="1"/>
  <c r="I163" i="1"/>
  <c r="I162" i="1"/>
  <c r="I161"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7" i="1"/>
  <c r="I106" i="1"/>
  <c r="I105"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3" i="1"/>
  <c r="H572" i="1"/>
  <c r="H571" i="1"/>
  <c r="H570"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2" i="1"/>
  <c r="H481" i="1"/>
  <c r="H480" i="1"/>
  <c r="H479" i="1"/>
  <c r="H478" i="1"/>
  <c r="H477" i="1"/>
  <c r="H476" i="1"/>
  <c r="H475" i="1"/>
  <c r="H474" i="1"/>
  <c r="H473"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2" i="1"/>
  <c r="H221" i="1"/>
  <c r="H220" i="1"/>
  <c r="H219" i="1"/>
  <c r="H218" i="1"/>
  <c r="H217" i="1"/>
  <c r="H216" i="1"/>
  <c r="H215" i="1"/>
  <c r="H214" i="1"/>
  <c r="H213" i="1"/>
  <c r="H211" i="1"/>
  <c r="H210" i="1"/>
  <c r="H209" i="1"/>
  <c r="H208" i="1"/>
  <c r="H207" i="1"/>
  <c r="H206" i="1"/>
  <c r="H200" i="1"/>
  <c r="H199" i="1"/>
  <c r="H198" i="1"/>
  <c r="H197" i="1"/>
  <c r="H196" i="1"/>
  <c r="H195" i="1"/>
  <c r="H194" i="1"/>
  <c r="H193" i="1"/>
  <c r="H192" i="1"/>
  <c r="H191" i="1"/>
  <c r="H190" i="1"/>
  <c r="H189" i="1"/>
  <c r="H188" i="1"/>
  <c r="H187" i="1"/>
  <c r="H186" i="1"/>
  <c r="H185" i="1"/>
  <c r="H184" i="1"/>
  <c r="H183" i="1"/>
  <c r="H182" i="1"/>
  <c r="H180" i="1"/>
  <c r="H179" i="1"/>
  <c r="H178" i="1"/>
  <c r="H177" i="1"/>
  <c r="H176" i="1"/>
  <c r="H175" i="1"/>
  <c r="H174" i="1"/>
  <c r="H173" i="1"/>
  <c r="H172" i="1"/>
  <c r="H171" i="1"/>
  <c r="H170" i="1"/>
  <c r="H169" i="1"/>
  <c r="H168" i="1"/>
  <c r="H166" i="1"/>
  <c r="H165" i="1"/>
  <c r="H164" i="1"/>
  <c r="H163" i="1"/>
  <c r="H162" i="1"/>
  <c r="H161"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7" i="1"/>
  <c r="H106" i="1"/>
  <c r="H105" i="1"/>
  <c r="H607" i="1"/>
  <c r="K607" i="1"/>
  <c r="U607" i="1" s="1"/>
  <c r="K606" i="1"/>
  <c r="U606" i="1" s="1"/>
  <c r="K605" i="1"/>
  <c r="U605" i="1" s="1"/>
  <c r="K604" i="1"/>
  <c r="U604" i="1" s="1"/>
  <c r="K603" i="1"/>
  <c r="U603" i="1" s="1"/>
  <c r="K602" i="1"/>
  <c r="U602" i="1" s="1"/>
  <c r="K601" i="1"/>
  <c r="U601" i="1" s="1"/>
  <c r="K600" i="1"/>
  <c r="U600" i="1" s="1"/>
  <c r="K599" i="1"/>
  <c r="U599" i="1" s="1"/>
  <c r="K598" i="1"/>
  <c r="U598" i="1" s="1"/>
  <c r="K597" i="1"/>
  <c r="U597" i="1" s="1"/>
  <c r="K596" i="1"/>
  <c r="U596" i="1" s="1"/>
  <c r="K595" i="1"/>
  <c r="U595" i="1" s="1"/>
  <c r="K594" i="1"/>
  <c r="U594" i="1" s="1"/>
  <c r="K593" i="1"/>
  <c r="U593" i="1" s="1"/>
  <c r="K592" i="1"/>
  <c r="U592" i="1" s="1"/>
  <c r="K591" i="1"/>
  <c r="U591" i="1" s="1"/>
  <c r="K590" i="1"/>
  <c r="U590" i="1" s="1"/>
  <c r="K589" i="1"/>
  <c r="U589" i="1" s="1"/>
  <c r="K588" i="1"/>
  <c r="U588" i="1" s="1"/>
  <c r="K587" i="1"/>
  <c r="U587" i="1" s="1"/>
  <c r="K586" i="1"/>
  <c r="K585" i="1"/>
  <c r="K584" i="1"/>
  <c r="K583" i="1"/>
  <c r="K582" i="1"/>
  <c r="K581" i="1"/>
  <c r="K580" i="1"/>
  <c r="K579" i="1"/>
  <c r="K578" i="1"/>
  <c r="K577" i="1"/>
  <c r="K576" i="1"/>
  <c r="K575" i="1"/>
  <c r="K573" i="1"/>
  <c r="U573" i="1" s="1"/>
  <c r="K572" i="1"/>
  <c r="U572" i="1" s="1"/>
  <c r="K571" i="1"/>
  <c r="U571" i="1" s="1"/>
  <c r="K570" i="1"/>
  <c r="U570" i="1" s="1"/>
  <c r="K568" i="1"/>
  <c r="U568" i="1" s="1"/>
  <c r="K567" i="1"/>
  <c r="U567" i="1" s="1"/>
  <c r="K566" i="1"/>
  <c r="U566" i="1" s="1"/>
  <c r="K565" i="1"/>
  <c r="U565" i="1" s="1"/>
  <c r="K564" i="1"/>
  <c r="U564" i="1" s="1"/>
  <c r="K563" i="1"/>
  <c r="U563" i="1" s="1"/>
  <c r="K562" i="1"/>
  <c r="U562" i="1" s="1"/>
  <c r="K561" i="1"/>
  <c r="U561" i="1" s="1"/>
  <c r="K560" i="1"/>
  <c r="U560" i="1" s="1"/>
  <c r="K559" i="1"/>
  <c r="U559" i="1" s="1"/>
  <c r="K558" i="1"/>
  <c r="U558" i="1" s="1"/>
  <c r="K557" i="1"/>
  <c r="U557" i="1" s="1"/>
  <c r="K556" i="1"/>
  <c r="U556" i="1" s="1"/>
  <c r="K555" i="1"/>
  <c r="U555" i="1" s="1"/>
  <c r="K554" i="1"/>
  <c r="U554" i="1" s="1"/>
  <c r="K553" i="1"/>
  <c r="U553" i="1" s="1"/>
  <c r="K552" i="1"/>
  <c r="U552" i="1" s="1"/>
  <c r="K551" i="1"/>
  <c r="U551" i="1" s="1"/>
  <c r="K550" i="1"/>
  <c r="U550" i="1" s="1"/>
  <c r="K549" i="1"/>
  <c r="U549" i="1" s="1"/>
  <c r="K548" i="1"/>
  <c r="U548" i="1" s="1"/>
  <c r="K547" i="1"/>
  <c r="U547" i="1" s="1"/>
  <c r="K546" i="1"/>
  <c r="U546" i="1" s="1"/>
  <c r="K545" i="1"/>
  <c r="U545" i="1" s="1"/>
  <c r="K544" i="1"/>
  <c r="U544" i="1" s="1"/>
  <c r="K543" i="1"/>
  <c r="U543" i="1" s="1"/>
  <c r="K542" i="1"/>
  <c r="U542" i="1" s="1"/>
  <c r="K541" i="1"/>
  <c r="U541" i="1" s="1"/>
  <c r="K540" i="1"/>
  <c r="U540" i="1" s="1"/>
  <c r="K539" i="1"/>
  <c r="U539" i="1" s="1"/>
  <c r="K538" i="1"/>
  <c r="U538" i="1" s="1"/>
  <c r="K537" i="1"/>
  <c r="U537" i="1" s="1"/>
  <c r="K536" i="1"/>
  <c r="U536" i="1" s="1"/>
  <c r="K535" i="1"/>
  <c r="U535" i="1" s="1"/>
  <c r="K534" i="1"/>
  <c r="U534" i="1" s="1"/>
  <c r="K533" i="1"/>
  <c r="U533" i="1" s="1"/>
  <c r="K532" i="1"/>
  <c r="U532" i="1" s="1"/>
  <c r="K531" i="1"/>
  <c r="U531" i="1" s="1"/>
  <c r="K530" i="1"/>
  <c r="U530" i="1" s="1"/>
  <c r="K529" i="1"/>
  <c r="U529" i="1" s="1"/>
  <c r="K528" i="1"/>
  <c r="U528" i="1" s="1"/>
  <c r="K527" i="1"/>
  <c r="U527" i="1" s="1"/>
  <c r="K526" i="1"/>
  <c r="U526" i="1" s="1"/>
  <c r="K525" i="1"/>
  <c r="U525" i="1" s="1"/>
  <c r="K524" i="1"/>
  <c r="U524" i="1" s="1"/>
  <c r="K523" i="1"/>
  <c r="U523" i="1" s="1"/>
  <c r="K522" i="1"/>
  <c r="U522" i="1" s="1"/>
  <c r="K521" i="1"/>
  <c r="U521" i="1" s="1"/>
  <c r="K520" i="1"/>
  <c r="U520" i="1" s="1"/>
  <c r="K519" i="1"/>
  <c r="U519" i="1" s="1"/>
  <c r="K518" i="1"/>
  <c r="U518" i="1" s="1"/>
  <c r="K517" i="1"/>
  <c r="U517" i="1" s="1"/>
  <c r="K516" i="1"/>
  <c r="U516" i="1" s="1"/>
  <c r="K515" i="1"/>
  <c r="U515" i="1" s="1"/>
  <c r="K514" i="1"/>
  <c r="U514" i="1" s="1"/>
  <c r="K513" i="1"/>
  <c r="U513" i="1" s="1"/>
  <c r="K512" i="1"/>
  <c r="U512" i="1" s="1"/>
  <c r="K511" i="1"/>
  <c r="U511" i="1" s="1"/>
  <c r="K510" i="1"/>
  <c r="U510" i="1" s="1"/>
  <c r="K509" i="1"/>
  <c r="U509" i="1" s="1"/>
  <c r="K508" i="1"/>
  <c r="U508" i="1" s="1"/>
  <c r="K507" i="1"/>
  <c r="U507" i="1" s="1"/>
  <c r="K475" i="1"/>
  <c r="U475" i="1" s="1"/>
  <c r="K474" i="1"/>
  <c r="U474" i="1" s="1"/>
  <c r="K473" i="1"/>
  <c r="U473" i="1" s="1"/>
  <c r="K506" i="1"/>
  <c r="U506" i="1" s="1"/>
  <c r="K505" i="1"/>
  <c r="U505" i="1" s="1"/>
  <c r="K504" i="1"/>
  <c r="U504" i="1" s="1"/>
  <c r="K503" i="1"/>
  <c r="U503" i="1" s="1"/>
  <c r="K502" i="1"/>
  <c r="U502" i="1" s="1"/>
  <c r="K501" i="1"/>
  <c r="U501" i="1" s="1"/>
  <c r="K500" i="1"/>
  <c r="U500" i="1" s="1"/>
  <c r="K499" i="1"/>
  <c r="U499" i="1" s="1"/>
  <c r="K498" i="1"/>
  <c r="U498" i="1" s="1"/>
  <c r="K497" i="1"/>
  <c r="U497" i="1" s="1"/>
  <c r="K496" i="1"/>
  <c r="U496" i="1" s="1"/>
  <c r="K495" i="1"/>
  <c r="U495" i="1" s="1"/>
  <c r="K494" i="1"/>
  <c r="U494" i="1" s="1"/>
  <c r="K493" i="1"/>
  <c r="U493" i="1" s="1"/>
  <c r="K492" i="1"/>
  <c r="U492" i="1" s="1"/>
  <c r="K491" i="1"/>
  <c r="U491" i="1" s="1"/>
  <c r="K490" i="1"/>
  <c r="U490" i="1" s="1"/>
  <c r="K489" i="1"/>
  <c r="U489" i="1" s="1"/>
  <c r="K488" i="1"/>
  <c r="U488" i="1" s="1"/>
  <c r="K487" i="1"/>
  <c r="U487" i="1" s="1"/>
  <c r="K486" i="1"/>
  <c r="U486" i="1" s="1"/>
  <c r="K485" i="1"/>
  <c r="U485" i="1" s="1"/>
  <c r="K484" i="1"/>
  <c r="U484" i="1" s="1"/>
  <c r="K482" i="1"/>
  <c r="U482" i="1" s="1"/>
  <c r="K481" i="1"/>
  <c r="U481" i="1" s="1"/>
  <c r="K480" i="1"/>
  <c r="U480" i="1" s="1"/>
  <c r="K479" i="1"/>
  <c r="U479" i="1" s="1"/>
  <c r="K478" i="1"/>
  <c r="U478" i="1" s="1"/>
  <c r="K477" i="1"/>
  <c r="U477" i="1" s="1"/>
  <c r="K476" i="1"/>
  <c r="U476" i="1" s="1"/>
  <c r="K469" i="1"/>
  <c r="U469" i="1" s="1"/>
  <c r="K468" i="1"/>
  <c r="U468" i="1" s="1"/>
  <c r="K467" i="1"/>
  <c r="U467" i="1" s="1"/>
  <c r="K466" i="1"/>
  <c r="U466" i="1" s="1"/>
  <c r="K465" i="1"/>
  <c r="U465" i="1" s="1"/>
  <c r="K464" i="1"/>
  <c r="U464" i="1" s="1"/>
  <c r="K463" i="1"/>
  <c r="U463" i="1" s="1"/>
  <c r="K462" i="1"/>
  <c r="U462" i="1" s="1"/>
  <c r="K461" i="1"/>
  <c r="U461" i="1" s="1"/>
  <c r="K460" i="1"/>
  <c r="U460" i="1" s="1"/>
  <c r="K459" i="1"/>
  <c r="U459" i="1" s="1"/>
  <c r="K458" i="1"/>
  <c r="U458" i="1" s="1"/>
  <c r="K457" i="1"/>
  <c r="U457" i="1" s="1"/>
  <c r="K456" i="1"/>
  <c r="U456" i="1" s="1"/>
  <c r="K455" i="1"/>
  <c r="U455" i="1" s="1"/>
  <c r="K454" i="1"/>
  <c r="U454" i="1" s="1"/>
  <c r="K453" i="1"/>
  <c r="U453" i="1" s="1"/>
  <c r="K452" i="1"/>
  <c r="U452" i="1" s="1"/>
  <c r="K451" i="1"/>
  <c r="U451" i="1" s="1"/>
  <c r="K450" i="1"/>
  <c r="U450" i="1" s="1"/>
  <c r="K449" i="1"/>
  <c r="U449" i="1" s="1"/>
  <c r="K448" i="1"/>
  <c r="U448" i="1" s="1"/>
  <c r="K447" i="1"/>
  <c r="U447" i="1" s="1"/>
  <c r="K446" i="1"/>
  <c r="U446" i="1" s="1"/>
  <c r="K445" i="1"/>
  <c r="U445" i="1" s="1"/>
  <c r="K444" i="1"/>
  <c r="U444" i="1" s="1"/>
  <c r="K443" i="1"/>
  <c r="U443" i="1" s="1"/>
  <c r="K442" i="1"/>
  <c r="U442" i="1" s="1"/>
  <c r="K441" i="1"/>
  <c r="U441" i="1" s="1"/>
  <c r="K440" i="1"/>
  <c r="U440" i="1" s="1"/>
  <c r="K439" i="1"/>
  <c r="U439" i="1" s="1"/>
  <c r="K438" i="1"/>
  <c r="U438" i="1" s="1"/>
  <c r="K437" i="1"/>
  <c r="U437" i="1" s="1"/>
  <c r="K436" i="1"/>
  <c r="U436" i="1" s="1"/>
  <c r="K435" i="1"/>
  <c r="U435" i="1" s="1"/>
  <c r="K434" i="1"/>
  <c r="U434" i="1" s="1"/>
  <c r="K433" i="1"/>
  <c r="U433" i="1" s="1"/>
  <c r="K432" i="1"/>
  <c r="U432" i="1" s="1"/>
  <c r="K431" i="1"/>
  <c r="U431" i="1" s="1"/>
  <c r="K430" i="1"/>
  <c r="U430" i="1" s="1"/>
  <c r="K429" i="1"/>
  <c r="U429" i="1" s="1"/>
  <c r="K428" i="1"/>
  <c r="U428" i="1" s="1"/>
  <c r="K427" i="1"/>
  <c r="U427" i="1" s="1"/>
  <c r="K426" i="1"/>
  <c r="U426" i="1" s="1"/>
  <c r="K423" i="1"/>
  <c r="U423" i="1" s="1"/>
  <c r="K422" i="1"/>
  <c r="U422" i="1" s="1"/>
  <c r="K421" i="1"/>
  <c r="U421" i="1" s="1"/>
  <c r="K420" i="1"/>
  <c r="U420" i="1" s="1"/>
  <c r="K419" i="1"/>
  <c r="U419" i="1" s="1"/>
  <c r="K418" i="1"/>
  <c r="U418" i="1" s="1"/>
  <c r="K417" i="1"/>
  <c r="U417" i="1" s="1"/>
  <c r="K416" i="1"/>
  <c r="U416" i="1" s="1"/>
  <c r="K415" i="1"/>
  <c r="U415" i="1" s="1"/>
  <c r="K414" i="1"/>
  <c r="U414" i="1" s="1"/>
  <c r="K413" i="1"/>
  <c r="U413" i="1" s="1"/>
  <c r="K412" i="1"/>
  <c r="U412" i="1" s="1"/>
  <c r="K411" i="1"/>
  <c r="U411" i="1" s="1"/>
  <c r="K410" i="1"/>
  <c r="U410" i="1" s="1"/>
  <c r="K409" i="1"/>
  <c r="U409" i="1" s="1"/>
  <c r="K408" i="1"/>
  <c r="U408" i="1" s="1"/>
  <c r="K407" i="1"/>
  <c r="U407" i="1" s="1"/>
  <c r="K406" i="1"/>
  <c r="U406" i="1" s="1"/>
  <c r="K405" i="1"/>
  <c r="U405" i="1" s="1"/>
  <c r="K404" i="1"/>
  <c r="U404" i="1" s="1"/>
  <c r="K403" i="1"/>
  <c r="U403" i="1" s="1"/>
  <c r="K402" i="1"/>
  <c r="U402" i="1" s="1"/>
  <c r="K401" i="1"/>
  <c r="U401" i="1" s="1"/>
  <c r="K400" i="1"/>
  <c r="U400" i="1" s="1"/>
  <c r="K399" i="1"/>
  <c r="U399" i="1" s="1"/>
  <c r="K398" i="1"/>
  <c r="U398" i="1" s="1"/>
  <c r="K397" i="1"/>
  <c r="U397" i="1" s="1"/>
  <c r="K396" i="1"/>
  <c r="U396" i="1" s="1"/>
  <c r="K395" i="1"/>
  <c r="U395" i="1" s="1"/>
  <c r="K394" i="1"/>
  <c r="U394" i="1" s="1"/>
  <c r="K393" i="1"/>
  <c r="U393" i="1" s="1"/>
  <c r="K392" i="1"/>
  <c r="U392" i="1" s="1"/>
  <c r="K391" i="1"/>
  <c r="U391" i="1" s="1"/>
  <c r="K390" i="1"/>
  <c r="U390" i="1" s="1"/>
  <c r="K389" i="1"/>
  <c r="U389" i="1" s="1"/>
  <c r="K387" i="1"/>
  <c r="U387" i="1" s="1"/>
  <c r="K386" i="1"/>
  <c r="U386" i="1" s="1"/>
  <c r="K385" i="1"/>
  <c r="U385" i="1" s="1"/>
  <c r="K384" i="1"/>
  <c r="U384" i="1" s="1"/>
  <c r="K383" i="1"/>
  <c r="U383" i="1" s="1"/>
  <c r="K382" i="1"/>
  <c r="U382" i="1" s="1"/>
  <c r="K381" i="1"/>
  <c r="U381" i="1" s="1"/>
  <c r="K380" i="1"/>
  <c r="U380" i="1" s="1"/>
  <c r="K379" i="1"/>
  <c r="U379" i="1" s="1"/>
  <c r="K378" i="1"/>
  <c r="U378" i="1" s="1"/>
  <c r="K377" i="1"/>
  <c r="U377" i="1" s="1"/>
  <c r="K376" i="1"/>
  <c r="U376" i="1" s="1"/>
  <c r="K375" i="1"/>
  <c r="U375" i="1" s="1"/>
  <c r="K374" i="1"/>
  <c r="U374" i="1" s="1"/>
  <c r="K373" i="1"/>
  <c r="U373" i="1" s="1"/>
  <c r="K372" i="1"/>
  <c r="U372" i="1" s="1"/>
  <c r="K371" i="1"/>
  <c r="U371" i="1" s="1"/>
  <c r="K370" i="1"/>
  <c r="U370" i="1" s="1"/>
  <c r="K369" i="1"/>
  <c r="U369" i="1" s="1"/>
  <c r="K368" i="1"/>
  <c r="U368" i="1" s="1"/>
  <c r="K367" i="1"/>
  <c r="U367" i="1" s="1"/>
  <c r="K366" i="1"/>
  <c r="U366" i="1" s="1"/>
  <c r="K365" i="1"/>
  <c r="U365" i="1" s="1"/>
  <c r="K364" i="1"/>
  <c r="U364" i="1" s="1"/>
  <c r="K363" i="1"/>
  <c r="U363" i="1" s="1"/>
  <c r="K362" i="1"/>
  <c r="U362" i="1" s="1"/>
  <c r="K361" i="1"/>
  <c r="U361" i="1" s="1"/>
  <c r="K360" i="1"/>
  <c r="U360" i="1" s="1"/>
  <c r="K359" i="1"/>
  <c r="U359" i="1" s="1"/>
  <c r="K358" i="1"/>
  <c r="U358" i="1" s="1"/>
  <c r="K357" i="1"/>
  <c r="U357" i="1" s="1"/>
  <c r="K356" i="1"/>
  <c r="U356" i="1" s="1"/>
  <c r="K355" i="1"/>
  <c r="U355" i="1" s="1"/>
  <c r="K354" i="1"/>
  <c r="U354" i="1" s="1"/>
  <c r="K352" i="1"/>
  <c r="U352" i="1" s="1"/>
  <c r="K351" i="1"/>
  <c r="U351" i="1" s="1"/>
  <c r="K350" i="1"/>
  <c r="U350" i="1" s="1"/>
  <c r="K349" i="1"/>
  <c r="U349" i="1" s="1"/>
  <c r="K348" i="1"/>
  <c r="U348" i="1" s="1"/>
  <c r="K347" i="1"/>
  <c r="U347" i="1" s="1"/>
  <c r="K346" i="1"/>
  <c r="U346" i="1" s="1"/>
  <c r="K345" i="1"/>
  <c r="U345" i="1" s="1"/>
  <c r="K344" i="1"/>
  <c r="U344" i="1" s="1"/>
  <c r="K343" i="1"/>
  <c r="U343" i="1" s="1"/>
  <c r="K342" i="1"/>
  <c r="U342" i="1" s="1"/>
  <c r="K341" i="1"/>
  <c r="U341" i="1" s="1"/>
  <c r="K340" i="1"/>
  <c r="U340" i="1" s="1"/>
  <c r="K339" i="1"/>
  <c r="U339" i="1" s="1"/>
  <c r="K338" i="1"/>
  <c r="U338" i="1" s="1"/>
  <c r="K337" i="1"/>
  <c r="U337" i="1" s="1"/>
  <c r="K336" i="1"/>
  <c r="U336" i="1" s="1"/>
  <c r="K335" i="1"/>
  <c r="U335" i="1" s="1"/>
  <c r="K334" i="1"/>
  <c r="U334" i="1" s="1"/>
  <c r="K333" i="1"/>
  <c r="U333" i="1" s="1"/>
  <c r="K332" i="1"/>
  <c r="U332" i="1" s="1"/>
  <c r="K331" i="1"/>
  <c r="U331" i="1" s="1"/>
  <c r="K330" i="1"/>
  <c r="U330" i="1" s="1"/>
  <c r="K329" i="1"/>
  <c r="U329" i="1" s="1"/>
  <c r="K328" i="1"/>
  <c r="U328" i="1" s="1"/>
  <c r="K327" i="1"/>
  <c r="U327" i="1" s="1"/>
  <c r="K326" i="1"/>
  <c r="U326" i="1" s="1"/>
  <c r="K325" i="1"/>
  <c r="U325" i="1" s="1"/>
  <c r="K324" i="1"/>
  <c r="U324" i="1" s="1"/>
  <c r="K323" i="1"/>
  <c r="U323" i="1" s="1"/>
  <c r="K322" i="1"/>
  <c r="U322" i="1" s="1"/>
  <c r="K321" i="1"/>
  <c r="U321" i="1" s="1"/>
  <c r="K320" i="1"/>
  <c r="U320" i="1" s="1"/>
  <c r="K319" i="1"/>
  <c r="U319" i="1" s="1"/>
  <c r="K318" i="1"/>
  <c r="U318" i="1" s="1"/>
  <c r="K317" i="1"/>
  <c r="U317" i="1" s="1"/>
  <c r="K316" i="1"/>
  <c r="U316" i="1" s="1"/>
  <c r="K315" i="1"/>
  <c r="U315" i="1" s="1"/>
  <c r="K314" i="1"/>
  <c r="U314" i="1" s="1"/>
  <c r="K313" i="1"/>
  <c r="U313" i="1" s="1"/>
  <c r="K312" i="1"/>
  <c r="U312" i="1" s="1"/>
  <c r="K311" i="1"/>
  <c r="U311" i="1" s="1"/>
  <c r="K310" i="1"/>
  <c r="U310" i="1" s="1"/>
  <c r="K309" i="1"/>
  <c r="U309" i="1" s="1"/>
  <c r="K308" i="1"/>
  <c r="U308" i="1" s="1"/>
  <c r="K307" i="1"/>
  <c r="U307" i="1" s="1"/>
  <c r="K306" i="1"/>
  <c r="U306" i="1" s="1"/>
  <c r="K305" i="1"/>
  <c r="U305" i="1" s="1"/>
  <c r="K304" i="1"/>
  <c r="U304" i="1" s="1"/>
  <c r="K303" i="1"/>
  <c r="U303" i="1" s="1"/>
  <c r="K302" i="1"/>
  <c r="U302" i="1" s="1"/>
  <c r="K301" i="1"/>
  <c r="U301" i="1" s="1"/>
  <c r="K300" i="1"/>
  <c r="U300" i="1" s="1"/>
  <c r="K299" i="1"/>
  <c r="U299" i="1" s="1"/>
  <c r="K298" i="1"/>
  <c r="U298" i="1" s="1"/>
  <c r="K297" i="1"/>
  <c r="U297" i="1" s="1"/>
  <c r="K296" i="1"/>
  <c r="U296" i="1" s="1"/>
  <c r="K295" i="1"/>
  <c r="U295" i="1" s="1"/>
  <c r="K294" i="1"/>
  <c r="U294" i="1" s="1"/>
  <c r="K293" i="1"/>
  <c r="U293" i="1" s="1"/>
  <c r="K292" i="1"/>
  <c r="U292" i="1" s="1"/>
  <c r="K291" i="1"/>
  <c r="U291" i="1" s="1"/>
  <c r="K290" i="1"/>
  <c r="U290" i="1" s="1"/>
  <c r="K289" i="1"/>
  <c r="U289" i="1" s="1"/>
  <c r="K288" i="1"/>
  <c r="U288" i="1" s="1"/>
  <c r="K287" i="1"/>
  <c r="U287" i="1" s="1"/>
  <c r="K286" i="1"/>
  <c r="U286" i="1" s="1"/>
  <c r="K285" i="1"/>
  <c r="U285" i="1" s="1"/>
  <c r="K284" i="1"/>
  <c r="U284" i="1" s="1"/>
  <c r="K283" i="1"/>
  <c r="U283" i="1" s="1"/>
  <c r="K282" i="1"/>
  <c r="U282" i="1" s="1"/>
  <c r="K281" i="1"/>
  <c r="U281" i="1" s="1"/>
  <c r="K280" i="1"/>
  <c r="U280" i="1" s="1"/>
  <c r="K279" i="1"/>
  <c r="U279" i="1" s="1"/>
  <c r="K278" i="1"/>
  <c r="U278" i="1" s="1"/>
  <c r="K277" i="1"/>
  <c r="U277" i="1" s="1"/>
  <c r="K276" i="1"/>
  <c r="U276" i="1" s="1"/>
  <c r="K275" i="1"/>
  <c r="U275" i="1" s="1"/>
  <c r="K274" i="1"/>
  <c r="U274" i="1" s="1"/>
  <c r="K273" i="1"/>
  <c r="U273" i="1" s="1"/>
  <c r="K272" i="1"/>
  <c r="U272" i="1" s="1"/>
  <c r="K271" i="1"/>
  <c r="U271" i="1" s="1"/>
  <c r="K270" i="1"/>
  <c r="U270" i="1" s="1"/>
  <c r="K269" i="1"/>
  <c r="U269" i="1" s="1"/>
  <c r="K268" i="1"/>
  <c r="U268" i="1" s="1"/>
  <c r="K267" i="1"/>
  <c r="U267" i="1" s="1"/>
  <c r="K266" i="1"/>
  <c r="U266" i="1" s="1"/>
  <c r="K265" i="1"/>
  <c r="U265" i="1" s="1"/>
  <c r="K264" i="1"/>
  <c r="U264" i="1" s="1"/>
  <c r="K263" i="1"/>
  <c r="U263" i="1" s="1"/>
  <c r="K262" i="1"/>
  <c r="U262" i="1" s="1"/>
  <c r="K261" i="1"/>
  <c r="U261" i="1" s="1"/>
  <c r="K260" i="1"/>
  <c r="U260" i="1" s="1"/>
  <c r="K259" i="1"/>
  <c r="U259" i="1" s="1"/>
  <c r="K258" i="1"/>
  <c r="U258" i="1" s="1"/>
  <c r="K257" i="1"/>
  <c r="U257" i="1" s="1"/>
  <c r="K256" i="1"/>
  <c r="U256" i="1" s="1"/>
  <c r="K255" i="1"/>
  <c r="U255" i="1" s="1"/>
  <c r="K254" i="1"/>
  <c r="U254" i="1" s="1"/>
  <c r="K253" i="1"/>
  <c r="U253" i="1" s="1"/>
  <c r="K252" i="1"/>
  <c r="U252" i="1" s="1"/>
  <c r="K251" i="1"/>
  <c r="U251" i="1" s="1"/>
  <c r="K250" i="1"/>
  <c r="U250" i="1" s="1"/>
  <c r="K249" i="1"/>
  <c r="U249" i="1" s="1"/>
  <c r="K248" i="1"/>
  <c r="U248" i="1" s="1"/>
  <c r="K247" i="1"/>
  <c r="U247" i="1" s="1"/>
  <c r="K246" i="1"/>
  <c r="U246" i="1" s="1"/>
  <c r="K245" i="1"/>
  <c r="U245" i="1" s="1"/>
  <c r="K244" i="1"/>
  <c r="U244" i="1" s="1"/>
  <c r="K243" i="1"/>
  <c r="U243" i="1" s="1"/>
  <c r="K242" i="1"/>
  <c r="U242" i="1" s="1"/>
  <c r="K241" i="1"/>
  <c r="U241" i="1" s="1"/>
  <c r="K240" i="1"/>
  <c r="U240" i="1" s="1"/>
  <c r="K239" i="1"/>
  <c r="U239" i="1" s="1"/>
  <c r="K238" i="1"/>
  <c r="U238" i="1" s="1"/>
  <c r="K237" i="1"/>
  <c r="U237" i="1" s="1"/>
  <c r="K236" i="1"/>
  <c r="U236" i="1" s="1"/>
  <c r="K235" i="1"/>
  <c r="U235" i="1" s="1"/>
  <c r="K234" i="1"/>
  <c r="U234" i="1" s="1"/>
  <c r="K233" i="1"/>
  <c r="U233" i="1" s="1"/>
  <c r="K232" i="1"/>
  <c r="U232" i="1" s="1"/>
  <c r="K231" i="1"/>
  <c r="U231" i="1" s="1"/>
  <c r="K230" i="1"/>
  <c r="K229" i="1"/>
  <c r="U229" i="1" s="1"/>
  <c r="K228" i="1"/>
  <c r="U228" i="1" s="1"/>
  <c r="K227" i="1"/>
  <c r="U227" i="1" s="1"/>
  <c r="K226" i="1"/>
  <c r="K225" i="1"/>
  <c r="U225" i="1" s="1"/>
  <c r="K224" i="1"/>
  <c r="K222" i="1"/>
  <c r="U222" i="1" s="1"/>
  <c r="K221" i="1"/>
  <c r="K220" i="1"/>
  <c r="U220" i="1" s="1"/>
  <c r="K219" i="1"/>
  <c r="K218" i="1"/>
  <c r="K217" i="1"/>
  <c r="K216" i="1"/>
  <c r="U216" i="1" s="1"/>
  <c r="K215" i="1"/>
  <c r="U215" i="1" s="1"/>
  <c r="K214" i="1"/>
  <c r="U214" i="1" s="1"/>
  <c r="K210" i="1"/>
  <c r="U210" i="1" s="1"/>
  <c r="K209" i="1"/>
  <c r="K200" i="1"/>
  <c r="K199" i="1"/>
  <c r="K198" i="1"/>
  <c r="K197" i="1"/>
  <c r="K196" i="1"/>
  <c r="K195" i="1"/>
  <c r="K194" i="1"/>
  <c r="K193" i="1"/>
  <c r="K192" i="1"/>
  <c r="K191" i="1"/>
  <c r="K190" i="1"/>
  <c r="K189" i="1"/>
  <c r="K188" i="1"/>
  <c r="K187" i="1"/>
  <c r="K186" i="1"/>
  <c r="K185" i="1"/>
  <c r="K184" i="1"/>
  <c r="K183" i="1"/>
  <c r="K182" i="1"/>
  <c r="K180" i="1"/>
  <c r="K179" i="1"/>
  <c r="K178" i="1"/>
  <c r="K177" i="1"/>
  <c r="K176" i="1"/>
  <c r="K175" i="1"/>
  <c r="K174" i="1"/>
  <c r="K173" i="1"/>
  <c r="K172" i="1"/>
  <c r="K171" i="1"/>
  <c r="K170" i="1"/>
  <c r="K169" i="1"/>
  <c r="K168" i="1"/>
  <c r="K166" i="1"/>
  <c r="K165" i="1"/>
  <c r="K164" i="1"/>
  <c r="K163" i="1"/>
  <c r="K162" i="1"/>
  <c r="K161"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7" i="1"/>
  <c r="K106" i="1"/>
  <c r="K105" i="1"/>
  <c r="AJ215" i="1" l="1"/>
  <c r="AK215" i="1"/>
  <c r="R215" i="1"/>
  <c r="AB215" i="1" s="1"/>
  <c r="AJ228" i="1"/>
  <c r="R228" i="1"/>
  <c r="AB228" i="1" s="1"/>
  <c r="AK240" i="1"/>
  <c r="R240" i="1"/>
  <c r="AB240" i="1" s="1"/>
  <c r="R252" i="1"/>
  <c r="AB252" i="1" s="1"/>
  <c r="AJ264" i="1"/>
  <c r="AK264" i="1"/>
  <c r="R264" i="1"/>
  <c r="AB264" i="1" s="1"/>
  <c r="AJ276" i="1"/>
  <c r="R276" i="1"/>
  <c r="AB276" i="1" s="1"/>
  <c r="AK288" i="1"/>
  <c r="R288" i="1"/>
  <c r="AB288" i="1" s="1"/>
  <c r="R300" i="1"/>
  <c r="AB300" i="1" s="1"/>
  <c r="AJ312" i="1"/>
  <c r="AK312" i="1"/>
  <c r="R312" i="1"/>
  <c r="AB312" i="1" s="1"/>
  <c r="AJ320" i="1"/>
  <c r="R320" i="1"/>
  <c r="AB320" i="1" s="1"/>
  <c r="AK332" i="1"/>
  <c r="R332" i="1"/>
  <c r="AB332" i="1" s="1"/>
  <c r="R344" i="1"/>
  <c r="AB344" i="1" s="1"/>
  <c r="AJ361" i="1"/>
  <c r="AK361" i="1"/>
  <c r="R361" i="1"/>
  <c r="AB361" i="1" s="1"/>
  <c r="AJ373" i="1"/>
  <c r="R373" i="1"/>
  <c r="AB373" i="1" s="1"/>
  <c r="AK385" i="1"/>
  <c r="R385" i="1"/>
  <c r="AB385" i="1" s="1"/>
  <c r="R394" i="1"/>
  <c r="AB394" i="1" s="1"/>
  <c r="AJ406" i="1"/>
  <c r="AK406" i="1"/>
  <c r="R406" i="1"/>
  <c r="AB406" i="1" s="1"/>
  <c r="AJ418" i="1"/>
  <c r="R418" i="1"/>
  <c r="AB418" i="1" s="1"/>
  <c r="AK432" i="1"/>
  <c r="R432" i="1"/>
  <c r="AB432" i="1" s="1"/>
  <c r="R444" i="1"/>
  <c r="AB444" i="1" s="1"/>
  <c r="AJ448" i="1"/>
  <c r="AK448" i="1"/>
  <c r="R448" i="1"/>
  <c r="AB448" i="1" s="1"/>
  <c r="AJ460" i="1"/>
  <c r="R460" i="1"/>
  <c r="AB460" i="1" s="1"/>
  <c r="AK475" i="1"/>
  <c r="R475" i="1"/>
  <c r="AB475" i="1" s="1"/>
  <c r="R488" i="1"/>
  <c r="AB488" i="1" s="1"/>
  <c r="AJ496" i="1"/>
  <c r="AK496" i="1"/>
  <c r="R496" i="1"/>
  <c r="AB496" i="1" s="1"/>
  <c r="AJ508" i="1"/>
  <c r="R508" i="1"/>
  <c r="AB508" i="1" s="1"/>
  <c r="AK520" i="1"/>
  <c r="R520" i="1"/>
  <c r="AB520" i="1" s="1"/>
  <c r="R524" i="1"/>
  <c r="AB524" i="1" s="1"/>
  <c r="AK536" i="1"/>
  <c r="AJ536" i="1"/>
  <c r="R536" i="1"/>
  <c r="AB536" i="1" s="1"/>
  <c r="AJ548" i="1"/>
  <c r="R548" i="1"/>
  <c r="AB548" i="1" s="1"/>
  <c r="AK560" i="1"/>
  <c r="R560" i="1"/>
  <c r="AB560" i="1" s="1"/>
  <c r="R573" i="1"/>
  <c r="AB573" i="1" s="1"/>
  <c r="AK598" i="1"/>
  <c r="R598" i="1"/>
  <c r="AB598" i="1" s="1"/>
  <c r="AJ207" i="1"/>
  <c r="AK207" i="1"/>
  <c r="AJ211" i="1"/>
  <c r="AK211" i="1"/>
  <c r="AK216" i="1"/>
  <c r="R216" i="1"/>
  <c r="AB216" i="1" s="1"/>
  <c r="R220" i="1"/>
  <c r="AB220" i="1" s="1"/>
  <c r="AJ225" i="1"/>
  <c r="AK225" i="1"/>
  <c r="R225" i="1"/>
  <c r="AB225" i="1" s="1"/>
  <c r="AJ229" i="1"/>
  <c r="R229" i="1"/>
  <c r="AB229" i="1" s="1"/>
  <c r="AK233" i="1"/>
  <c r="R233" i="1"/>
  <c r="AB233" i="1" s="1"/>
  <c r="R237" i="1"/>
  <c r="AB237" i="1" s="1"/>
  <c r="AJ241" i="1"/>
  <c r="AK241" i="1"/>
  <c r="R241" i="1"/>
  <c r="AB241" i="1" s="1"/>
  <c r="AJ245" i="1"/>
  <c r="R245" i="1"/>
  <c r="AB245" i="1" s="1"/>
  <c r="AK249" i="1"/>
  <c r="R249" i="1"/>
  <c r="AB249" i="1" s="1"/>
  <c r="R253" i="1"/>
  <c r="AB253" i="1" s="1"/>
  <c r="AJ257" i="1"/>
  <c r="AK257" i="1"/>
  <c r="R257" i="1"/>
  <c r="AB257" i="1" s="1"/>
  <c r="AJ261" i="1"/>
  <c r="R261" i="1"/>
  <c r="AB261" i="1" s="1"/>
  <c r="AK265" i="1"/>
  <c r="R265" i="1"/>
  <c r="AB265" i="1" s="1"/>
  <c r="R269" i="1"/>
  <c r="AB269" i="1" s="1"/>
  <c r="AJ273" i="1"/>
  <c r="AK273" i="1"/>
  <c r="R273" i="1"/>
  <c r="AB273" i="1" s="1"/>
  <c r="AJ277" i="1"/>
  <c r="R277" i="1"/>
  <c r="AB277" i="1" s="1"/>
  <c r="AK281" i="1"/>
  <c r="R281" i="1"/>
  <c r="AB281" i="1" s="1"/>
  <c r="R285" i="1"/>
  <c r="AB285" i="1" s="1"/>
  <c r="AJ289" i="1"/>
  <c r="AK289" i="1"/>
  <c r="R289" i="1"/>
  <c r="AB289" i="1" s="1"/>
  <c r="AJ293" i="1"/>
  <c r="R293" i="1"/>
  <c r="AB293" i="1" s="1"/>
  <c r="AK297" i="1"/>
  <c r="R297" i="1"/>
  <c r="AB297" i="1" s="1"/>
  <c r="R301" i="1"/>
  <c r="AB301" i="1" s="1"/>
  <c r="AJ305" i="1"/>
  <c r="AK305" i="1"/>
  <c r="R305" i="1"/>
  <c r="AB305" i="1" s="1"/>
  <c r="AJ309" i="1"/>
  <c r="R309" i="1"/>
  <c r="AB309" i="1" s="1"/>
  <c r="AK313" i="1"/>
  <c r="R313" i="1"/>
  <c r="AB313" i="1" s="1"/>
  <c r="R317" i="1"/>
  <c r="AB317" i="1" s="1"/>
  <c r="AJ321" i="1"/>
  <c r="AK321" i="1"/>
  <c r="R321" i="1"/>
  <c r="AB321" i="1" s="1"/>
  <c r="AJ325" i="1"/>
  <c r="R325" i="1"/>
  <c r="AB325" i="1" s="1"/>
  <c r="AK329" i="1"/>
  <c r="R329" i="1"/>
  <c r="AB329" i="1" s="1"/>
  <c r="R333" i="1"/>
  <c r="AB333" i="1" s="1"/>
  <c r="AJ337" i="1"/>
  <c r="AK337" i="1"/>
  <c r="R337" i="1"/>
  <c r="AB337" i="1" s="1"/>
  <c r="AJ341" i="1"/>
  <c r="R341" i="1"/>
  <c r="AB341" i="1" s="1"/>
  <c r="AK345" i="1"/>
  <c r="R345" i="1"/>
  <c r="AB345" i="1" s="1"/>
  <c r="R349" i="1"/>
  <c r="AB349" i="1" s="1"/>
  <c r="AJ354" i="1"/>
  <c r="AK354" i="1"/>
  <c r="R354" i="1"/>
  <c r="AB354" i="1" s="1"/>
  <c r="AJ358" i="1"/>
  <c r="R358" i="1"/>
  <c r="AB358" i="1" s="1"/>
  <c r="AK362" i="1"/>
  <c r="R362" i="1"/>
  <c r="AB362" i="1" s="1"/>
  <c r="R366" i="1"/>
  <c r="AB366" i="1" s="1"/>
  <c r="AJ370" i="1"/>
  <c r="AK370" i="1"/>
  <c r="R370" i="1"/>
  <c r="AB370" i="1" s="1"/>
  <c r="AJ374" i="1"/>
  <c r="R374" i="1"/>
  <c r="AB374" i="1" s="1"/>
  <c r="AK378" i="1"/>
  <c r="R378" i="1"/>
  <c r="AB378" i="1" s="1"/>
  <c r="R382" i="1"/>
  <c r="AB382" i="1" s="1"/>
  <c r="AJ386" i="1"/>
  <c r="AK386" i="1"/>
  <c r="R386" i="1"/>
  <c r="AB386" i="1" s="1"/>
  <c r="AJ391" i="1"/>
  <c r="R391" i="1"/>
  <c r="AB391" i="1" s="1"/>
  <c r="AK395" i="1"/>
  <c r="R395" i="1"/>
  <c r="AB395" i="1" s="1"/>
  <c r="R399" i="1"/>
  <c r="AB399" i="1" s="1"/>
  <c r="AJ403" i="1"/>
  <c r="AK403" i="1"/>
  <c r="R403" i="1"/>
  <c r="AB403" i="1" s="1"/>
  <c r="AJ407" i="1"/>
  <c r="R407" i="1"/>
  <c r="AB407" i="1" s="1"/>
  <c r="AK411" i="1"/>
  <c r="R411" i="1"/>
  <c r="AB411" i="1" s="1"/>
  <c r="R415" i="1"/>
  <c r="AB415" i="1" s="1"/>
  <c r="AJ419" i="1"/>
  <c r="AK419" i="1"/>
  <c r="R419" i="1"/>
  <c r="AB419" i="1" s="1"/>
  <c r="AJ423" i="1"/>
  <c r="R423" i="1"/>
  <c r="AB423" i="1" s="1"/>
  <c r="AK429" i="1"/>
  <c r="R429" i="1"/>
  <c r="AB429" i="1" s="1"/>
  <c r="R433" i="1"/>
  <c r="AB433" i="1" s="1"/>
  <c r="AJ437" i="1"/>
  <c r="AK437" i="1"/>
  <c r="R437" i="1"/>
  <c r="AB437" i="1" s="1"/>
  <c r="AJ441" i="1"/>
  <c r="R441" i="1"/>
  <c r="AB441" i="1" s="1"/>
  <c r="AK445" i="1"/>
  <c r="R445" i="1"/>
  <c r="AB445" i="1" s="1"/>
  <c r="R449" i="1"/>
  <c r="AB449" i="1" s="1"/>
  <c r="AJ453" i="1"/>
  <c r="AK453" i="1"/>
  <c r="R453" i="1"/>
  <c r="AB453" i="1" s="1"/>
  <c r="AJ457" i="1"/>
  <c r="R457" i="1"/>
  <c r="AB457" i="1" s="1"/>
  <c r="AK461" i="1"/>
  <c r="R461" i="1"/>
  <c r="AB461" i="1" s="1"/>
  <c r="R465" i="1"/>
  <c r="AB465" i="1" s="1"/>
  <c r="AJ469" i="1"/>
  <c r="AK469" i="1"/>
  <c r="R469" i="1"/>
  <c r="AB469" i="1" s="1"/>
  <c r="AJ476" i="1"/>
  <c r="R476" i="1"/>
  <c r="AB476" i="1" s="1"/>
  <c r="AK480" i="1"/>
  <c r="R480" i="1"/>
  <c r="AB480" i="1" s="1"/>
  <c r="R485" i="1"/>
  <c r="AB485" i="1" s="1"/>
  <c r="AJ489" i="1"/>
  <c r="AK489" i="1"/>
  <c r="R489" i="1"/>
  <c r="AB489" i="1" s="1"/>
  <c r="AJ493" i="1"/>
  <c r="R493" i="1"/>
  <c r="AB493" i="1" s="1"/>
  <c r="AK497" i="1"/>
  <c r="R497" i="1"/>
  <c r="AB497" i="1" s="1"/>
  <c r="R501" i="1"/>
  <c r="AB501" i="1" s="1"/>
  <c r="AJ505" i="1"/>
  <c r="AK505" i="1"/>
  <c r="R505" i="1"/>
  <c r="AB505" i="1" s="1"/>
  <c r="AJ509" i="1"/>
  <c r="R509" i="1"/>
  <c r="AB509" i="1" s="1"/>
  <c r="AK513" i="1"/>
  <c r="R513" i="1"/>
  <c r="AB513" i="1" s="1"/>
  <c r="R517" i="1"/>
  <c r="AB517" i="1" s="1"/>
  <c r="AJ521" i="1"/>
  <c r="AK521" i="1"/>
  <c r="R521" i="1"/>
  <c r="AB521" i="1" s="1"/>
  <c r="AJ525" i="1"/>
  <c r="R525" i="1"/>
  <c r="AB525" i="1" s="1"/>
  <c r="AK529" i="1"/>
  <c r="R529" i="1"/>
  <c r="AB529" i="1" s="1"/>
  <c r="R533" i="1"/>
  <c r="AB533" i="1" s="1"/>
  <c r="AJ537" i="1"/>
  <c r="AK537" i="1"/>
  <c r="R537" i="1"/>
  <c r="AB537" i="1" s="1"/>
  <c r="AJ541" i="1"/>
  <c r="R541" i="1"/>
  <c r="AB541" i="1" s="1"/>
  <c r="AK545" i="1"/>
  <c r="R545" i="1"/>
  <c r="AB545" i="1" s="1"/>
  <c r="R549" i="1"/>
  <c r="AB549" i="1" s="1"/>
  <c r="AJ553" i="1"/>
  <c r="AK553" i="1"/>
  <c r="R553" i="1"/>
  <c r="AB553" i="1" s="1"/>
  <c r="AJ557" i="1"/>
  <c r="R557" i="1"/>
  <c r="AB557" i="1" s="1"/>
  <c r="AK561" i="1"/>
  <c r="R561" i="1"/>
  <c r="AB561" i="1" s="1"/>
  <c r="R565" i="1"/>
  <c r="AB565" i="1" s="1"/>
  <c r="AJ570" i="1"/>
  <c r="AK570" i="1"/>
  <c r="R570" i="1"/>
  <c r="AB570" i="1" s="1"/>
  <c r="R587" i="1"/>
  <c r="AB587" i="1" s="1"/>
  <c r="AJ591" i="1"/>
  <c r="AK591" i="1"/>
  <c r="R591" i="1"/>
  <c r="AB591" i="1" s="1"/>
  <c r="AJ595" i="1"/>
  <c r="R595" i="1"/>
  <c r="AB595" i="1" s="1"/>
  <c r="AK599" i="1"/>
  <c r="R599" i="1"/>
  <c r="AB599" i="1" s="1"/>
  <c r="R603" i="1"/>
  <c r="AB603" i="1" s="1"/>
  <c r="AJ210" i="1"/>
  <c r="AK210" i="1"/>
  <c r="R210" i="1"/>
  <c r="AB210" i="1" s="1"/>
  <c r="AJ224" i="1"/>
  <c r="AK224" i="1"/>
  <c r="R236" i="1"/>
  <c r="AB236" i="1" s="1"/>
  <c r="AJ248" i="1"/>
  <c r="AK248" i="1"/>
  <c r="R248" i="1"/>
  <c r="AB248" i="1" s="1"/>
  <c r="AJ256" i="1"/>
  <c r="R256" i="1"/>
  <c r="AB256" i="1" s="1"/>
  <c r="AK268" i="1"/>
  <c r="R268" i="1"/>
  <c r="AB268" i="1" s="1"/>
  <c r="R292" i="1"/>
  <c r="AB292" i="1" s="1"/>
  <c r="AJ304" i="1"/>
  <c r="AK304" i="1"/>
  <c r="R304" i="1"/>
  <c r="AB304" i="1" s="1"/>
  <c r="AJ316" i="1"/>
  <c r="R316" i="1"/>
  <c r="AB316" i="1" s="1"/>
  <c r="AK328" i="1"/>
  <c r="R328" i="1"/>
  <c r="AB328" i="1" s="1"/>
  <c r="R340" i="1"/>
  <c r="AB340" i="1" s="1"/>
  <c r="AJ352" i="1"/>
  <c r="AK352" i="1"/>
  <c r="R352" i="1"/>
  <c r="AB352" i="1" s="1"/>
  <c r="AJ365" i="1"/>
  <c r="R365" i="1"/>
  <c r="AB365" i="1" s="1"/>
  <c r="AK377" i="1"/>
  <c r="R377" i="1"/>
  <c r="AB377" i="1" s="1"/>
  <c r="R390" i="1"/>
  <c r="AB390" i="1" s="1"/>
  <c r="AJ402" i="1"/>
  <c r="AK402" i="1"/>
  <c r="R402" i="1"/>
  <c r="AB402" i="1" s="1"/>
  <c r="AJ410" i="1"/>
  <c r="R410" i="1"/>
  <c r="AB410" i="1" s="1"/>
  <c r="AK422" i="1"/>
  <c r="R422" i="1"/>
  <c r="AB422" i="1" s="1"/>
  <c r="R436" i="1"/>
  <c r="AB436" i="1" s="1"/>
  <c r="AJ452" i="1"/>
  <c r="AK452" i="1"/>
  <c r="R452" i="1"/>
  <c r="AB452" i="1" s="1"/>
  <c r="AJ468" i="1"/>
  <c r="R468" i="1"/>
  <c r="AB468" i="1" s="1"/>
  <c r="AK484" i="1"/>
  <c r="R484" i="1"/>
  <c r="AB484" i="1" s="1"/>
  <c r="R500" i="1"/>
  <c r="AB500" i="1" s="1"/>
  <c r="AJ516" i="1"/>
  <c r="AK516" i="1"/>
  <c r="R516" i="1"/>
  <c r="AB516" i="1" s="1"/>
  <c r="AJ532" i="1"/>
  <c r="R532" i="1"/>
  <c r="AB532" i="1" s="1"/>
  <c r="AK544" i="1"/>
  <c r="R544" i="1"/>
  <c r="AB544" i="1" s="1"/>
  <c r="R556" i="1"/>
  <c r="AB556" i="1" s="1"/>
  <c r="AJ568" i="1"/>
  <c r="AK568" i="1"/>
  <c r="R568" i="1"/>
  <c r="AB568" i="1" s="1"/>
  <c r="R594" i="1"/>
  <c r="AB594" i="1" s="1"/>
  <c r="AJ602" i="1"/>
  <c r="AK602" i="1"/>
  <c r="R602" i="1"/>
  <c r="AB602" i="1" s="1"/>
  <c r="AJ208" i="1"/>
  <c r="AK208" i="1"/>
  <c r="AJ213" i="1"/>
  <c r="AK213" i="1"/>
  <c r="AJ217" i="1"/>
  <c r="AK217" i="1"/>
  <c r="AJ221" i="1"/>
  <c r="AK221" i="1"/>
  <c r="AJ226" i="1"/>
  <c r="AK226" i="1"/>
  <c r="AJ230" i="1"/>
  <c r="AK230" i="1"/>
  <c r="R234" i="1"/>
  <c r="AB234" i="1" s="1"/>
  <c r="AJ238" i="1"/>
  <c r="AK238" i="1"/>
  <c r="R238" i="1"/>
  <c r="AB238" i="1" s="1"/>
  <c r="AK242" i="1"/>
  <c r="R242" i="1"/>
  <c r="AB242" i="1" s="1"/>
  <c r="AK246" i="1"/>
  <c r="R246" i="1"/>
  <c r="AB246" i="1" s="1"/>
  <c r="R250" i="1"/>
  <c r="AB250" i="1" s="1"/>
  <c r="AJ254" i="1"/>
  <c r="AK254" i="1"/>
  <c r="R254" i="1"/>
  <c r="AB254" i="1" s="1"/>
  <c r="AJ258" i="1"/>
  <c r="R258" i="1"/>
  <c r="AB258" i="1" s="1"/>
  <c r="AK262" i="1"/>
  <c r="R262" i="1"/>
  <c r="AB262" i="1" s="1"/>
  <c r="R266" i="1"/>
  <c r="AB266" i="1" s="1"/>
  <c r="AJ270" i="1"/>
  <c r="AK270" i="1"/>
  <c r="R270" i="1"/>
  <c r="AB270" i="1" s="1"/>
  <c r="AJ274" i="1"/>
  <c r="R274" i="1"/>
  <c r="AB274" i="1" s="1"/>
  <c r="AK278" i="1"/>
  <c r="R278" i="1"/>
  <c r="AB278" i="1" s="1"/>
  <c r="R282" i="1"/>
  <c r="AB282" i="1" s="1"/>
  <c r="AJ286" i="1"/>
  <c r="AK286" i="1"/>
  <c r="R286" i="1"/>
  <c r="AB286" i="1" s="1"/>
  <c r="AJ290" i="1"/>
  <c r="R290" i="1"/>
  <c r="AB290" i="1" s="1"/>
  <c r="AK294" i="1"/>
  <c r="R294" i="1"/>
  <c r="AB294" i="1" s="1"/>
  <c r="R298" i="1"/>
  <c r="AB298" i="1" s="1"/>
  <c r="AJ302" i="1"/>
  <c r="AK302" i="1"/>
  <c r="R302" i="1"/>
  <c r="AB302" i="1" s="1"/>
  <c r="AJ306" i="1"/>
  <c r="R306" i="1"/>
  <c r="AB306" i="1" s="1"/>
  <c r="AK310" i="1"/>
  <c r="R310" i="1"/>
  <c r="AB310" i="1" s="1"/>
  <c r="R314" i="1"/>
  <c r="AB314" i="1" s="1"/>
  <c r="AJ318" i="1"/>
  <c r="AK318" i="1"/>
  <c r="R318" i="1"/>
  <c r="AB318" i="1" s="1"/>
  <c r="AJ322" i="1"/>
  <c r="R322" i="1"/>
  <c r="AB322" i="1" s="1"/>
  <c r="AK326" i="1"/>
  <c r="R326" i="1"/>
  <c r="AB326" i="1" s="1"/>
  <c r="R330" i="1"/>
  <c r="AB330" i="1" s="1"/>
  <c r="AJ334" i="1"/>
  <c r="AK334" i="1"/>
  <c r="R334" i="1"/>
  <c r="AB334" i="1" s="1"/>
  <c r="AJ338" i="1"/>
  <c r="R338" i="1"/>
  <c r="AB338" i="1" s="1"/>
  <c r="AK342" i="1"/>
  <c r="R342" i="1"/>
  <c r="AB342" i="1" s="1"/>
  <c r="R346" i="1"/>
  <c r="AB346" i="1" s="1"/>
  <c r="AJ350" i="1"/>
  <c r="AK350" i="1"/>
  <c r="R350" i="1"/>
  <c r="AB350" i="1" s="1"/>
  <c r="AJ355" i="1"/>
  <c r="R355" i="1"/>
  <c r="AB355" i="1" s="1"/>
  <c r="AK359" i="1"/>
  <c r="R359" i="1"/>
  <c r="AB359" i="1" s="1"/>
  <c r="R363" i="1"/>
  <c r="AB363" i="1" s="1"/>
  <c r="AJ367" i="1"/>
  <c r="AK367" i="1"/>
  <c r="R367" i="1"/>
  <c r="AB367" i="1" s="1"/>
  <c r="AJ371" i="1"/>
  <c r="R371" i="1"/>
  <c r="AB371" i="1" s="1"/>
  <c r="AK375" i="1"/>
  <c r="R375" i="1"/>
  <c r="AB375" i="1" s="1"/>
  <c r="R379" i="1"/>
  <c r="AB379" i="1" s="1"/>
  <c r="AJ383" i="1"/>
  <c r="AK383" i="1"/>
  <c r="R383" i="1"/>
  <c r="AB383" i="1" s="1"/>
  <c r="AJ387" i="1"/>
  <c r="R387" i="1"/>
  <c r="AB387" i="1" s="1"/>
  <c r="AK392" i="1"/>
  <c r="R392" i="1"/>
  <c r="AB392" i="1" s="1"/>
  <c r="R396" i="1"/>
  <c r="AB396" i="1" s="1"/>
  <c r="AJ400" i="1"/>
  <c r="AK400" i="1"/>
  <c r="R400" i="1"/>
  <c r="AB400" i="1" s="1"/>
  <c r="AJ404" i="1"/>
  <c r="R404" i="1"/>
  <c r="AB404" i="1" s="1"/>
  <c r="AK408" i="1"/>
  <c r="R408" i="1"/>
  <c r="AB408" i="1" s="1"/>
  <c r="R412" i="1"/>
  <c r="AB412" i="1" s="1"/>
  <c r="AJ416" i="1"/>
  <c r="AK416" i="1"/>
  <c r="R416" i="1"/>
  <c r="AB416" i="1" s="1"/>
  <c r="AJ420" i="1"/>
  <c r="R420" i="1"/>
  <c r="AB420" i="1" s="1"/>
  <c r="AK426" i="1"/>
  <c r="R426" i="1"/>
  <c r="AB426" i="1" s="1"/>
  <c r="R430" i="1"/>
  <c r="AB430" i="1" s="1"/>
  <c r="AJ434" i="1"/>
  <c r="AK434" i="1"/>
  <c r="R434" i="1"/>
  <c r="AB434" i="1" s="1"/>
  <c r="AJ438" i="1"/>
  <c r="R438" i="1"/>
  <c r="AB438" i="1" s="1"/>
  <c r="AK442" i="1"/>
  <c r="R442" i="1"/>
  <c r="AB442" i="1" s="1"/>
  <c r="R446" i="1"/>
  <c r="AB446" i="1" s="1"/>
  <c r="AJ450" i="1"/>
  <c r="AK450" i="1"/>
  <c r="R450" i="1"/>
  <c r="AB450" i="1" s="1"/>
  <c r="AJ454" i="1"/>
  <c r="R454" i="1"/>
  <c r="AB454" i="1" s="1"/>
  <c r="AK458" i="1"/>
  <c r="R458" i="1"/>
  <c r="AB458" i="1" s="1"/>
  <c r="R462" i="1"/>
  <c r="AB462" i="1" s="1"/>
  <c r="AJ466" i="1"/>
  <c r="AK466" i="1"/>
  <c r="R466" i="1"/>
  <c r="AB466" i="1" s="1"/>
  <c r="AJ473" i="1"/>
  <c r="R473" i="1"/>
  <c r="AB473" i="1" s="1"/>
  <c r="AK477" i="1"/>
  <c r="R477" i="1"/>
  <c r="AB477" i="1" s="1"/>
  <c r="R481" i="1"/>
  <c r="AB481" i="1" s="1"/>
  <c r="AJ486" i="1"/>
  <c r="AK486" i="1"/>
  <c r="R486" i="1"/>
  <c r="AB486" i="1" s="1"/>
  <c r="AJ490" i="1"/>
  <c r="R490" i="1"/>
  <c r="AB490" i="1" s="1"/>
  <c r="AK494" i="1"/>
  <c r="R494" i="1"/>
  <c r="AB494" i="1" s="1"/>
  <c r="R498" i="1"/>
  <c r="AB498" i="1" s="1"/>
  <c r="AK502" i="1"/>
  <c r="AJ502" i="1"/>
  <c r="R502" i="1"/>
  <c r="AB502" i="1" s="1"/>
  <c r="AJ506" i="1"/>
  <c r="R506" i="1"/>
  <c r="AB506" i="1" s="1"/>
  <c r="AK510" i="1"/>
  <c r="R510" i="1"/>
  <c r="AB510" i="1" s="1"/>
  <c r="R514" i="1"/>
  <c r="AB514" i="1" s="1"/>
  <c r="AJ518" i="1"/>
  <c r="AK518" i="1"/>
  <c r="R518" i="1"/>
  <c r="AB518" i="1" s="1"/>
  <c r="AJ522" i="1"/>
  <c r="R522" i="1"/>
  <c r="AB522" i="1" s="1"/>
  <c r="AJ526" i="1"/>
  <c r="R526" i="1"/>
  <c r="AB526" i="1" s="1"/>
  <c r="R530" i="1"/>
  <c r="AB530" i="1" s="1"/>
  <c r="AK534" i="1"/>
  <c r="AJ534" i="1"/>
  <c r="R534" i="1"/>
  <c r="AB534" i="1" s="1"/>
  <c r="AJ538" i="1"/>
  <c r="R538" i="1"/>
  <c r="AB538" i="1" s="1"/>
  <c r="AK542" i="1"/>
  <c r="R542" i="1"/>
  <c r="AB542" i="1" s="1"/>
  <c r="R546" i="1"/>
  <c r="AB546" i="1" s="1"/>
  <c r="AJ550" i="1"/>
  <c r="AK550" i="1"/>
  <c r="R550" i="1"/>
  <c r="AB550" i="1" s="1"/>
  <c r="AJ554" i="1"/>
  <c r="R554" i="1"/>
  <c r="AB554" i="1" s="1"/>
  <c r="AK558" i="1"/>
  <c r="R558" i="1"/>
  <c r="AB558" i="1" s="1"/>
  <c r="R562" i="1"/>
  <c r="AB562" i="1" s="1"/>
  <c r="AJ566" i="1"/>
  <c r="AK566" i="1"/>
  <c r="R566" i="1"/>
  <c r="AB566" i="1" s="1"/>
  <c r="AJ571" i="1"/>
  <c r="R571" i="1"/>
  <c r="AB571" i="1" s="1"/>
  <c r="AK588" i="1"/>
  <c r="AJ588" i="1"/>
  <c r="R588" i="1"/>
  <c r="AB588" i="1" s="1"/>
  <c r="AJ592" i="1"/>
  <c r="R592" i="1"/>
  <c r="AB592" i="1" s="1"/>
  <c r="AJ596" i="1"/>
  <c r="R596" i="1"/>
  <c r="AB596" i="1" s="1"/>
  <c r="R600" i="1"/>
  <c r="AB600" i="1" s="1"/>
  <c r="AK604" i="1"/>
  <c r="AJ604" i="1"/>
  <c r="R604" i="1"/>
  <c r="AB604" i="1" s="1"/>
  <c r="AJ206" i="1"/>
  <c r="AK206" i="1"/>
  <c r="AJ219" i="1"/>
  <c r="AK219" i="1"/>
  <c r="AJ232" i="1"/>
  <c r="R232" i="1"/>
  <c r="AB232" i="1" s="1"/>
  <c r="AK244" i="1"/>
  <c r="R244" i="1"/>
  <c r="AB244" i="1" s="1"/>
  <c r="R260" i="1"/>
  <c r="AB260" i="1" s="1"/>
  <c r="AJ272" i="1"/>
  <c r="AK272" i="1"/>
  <c r="R272" i="1"/>
  <c r="AB272" i="1" s="1"/>
  <c r="AJ284" i="1"/>
  <c r="R284" i="1"/>
  <c r="AB284" i="1" s="1"/>
  <c r="AK296" i="1"/>
  <c r="R296" i="1"/>
  <c r="AB296" i="1" s="1"/>
  <c r="R308" i="1"/>
  <c r="AB308" i="1" s="1"/>
  <c r="AJ324" i="1"/>
  <c r="AK324" i="1"/>
  <c r="R324" i="1"/>
  <c r="AB324" i="1" s="1"/>
  <c r="AJ336" i="1"/>
  <c r="R336" i="1"/>
  <c r="AB336" i="1" s="1"/>
  <c r="AK348" i="1"/>
  <c r="R348" i="1"/>
  <c r="AB348" i="1" s="1"/>
  <c r="R357" i="1"/>
  <c r="AB357" i="1" s="1"/>
  <c r="AJ369" i="1"/>
  <c r="AK369" i="1"/>
  <c r="R369" i="1"/>
  <c r="AB369" i="1" s="1"/>
  <c r="AJ381" i="1"/>
  <c r="R381" i="1"/>
  <c r="AB381" i="1" s="1"/>
  <c r="AK398" i="1"/>
  <c r="R398" i="1"/>
  <c r="AB398" i="1" s="1"/>
  <c r="R414" i="1"/>
  <c r="AB414" i="1" s="1"/>
  <c r="AJ428" i="1"/>
  <c r="AK428" i="1"/>
  <c r="R428" i="1"/>
  <c r="AB428" i="1" s="1"/>
  <c r="AJ440" i="1"/>
  <c r="R440" i="1"/>
  <c r="AB440" i="1" s="1"/>
  <c r="AK456" i="1"/>
  <c r="R456" i="1"/>
  <c r="AB456" i="1" s="1"/>
  <c r="R464" i="1"/>
  <c r="AB464" i="1" s="1"/>
  <c r="AJ479" i="1"/>
  <c r="AK479" i="1"/>
  <c r="R479" i="1"/>
  <c r="AB479" i="1" s="1"/>
  <c r="AJ492" i="1"/>
  <c r="R492" i="1"/>
  <c r="AB492" i="1" s="1"/>
  <c r="AJ504" i="1"/>
  <c r="R504" i="1"/>
  <c r="AB504" i="1" s="1"/>
  <c r="R512" i="1"/>
  <c r="AB512" i="1" s="1"/>
  <c r="AJ528" i="1"/>
  <c r="AK528" i="1"/>
  <c r="R528" i="1"/>
  <c r="AB528" i="1" s="1"/>
  <c r="AJ540" i="1"/>
  <c r="R540" i="1"/>
  <c r="AB540" i="1" s="1"/>
  <c r="AJ552" i="1"/>
  <c r="R552" i="1"/>
  <c r="AB552" i="1" s="1"/>
  <c r="R564" i="1"/>
  <c r="AB564" i="1" s="1"/>
  <c r="AK590" i="1"/>
  <c r="R590" i="1"/>
  <c r="AB590" i="1" s="1"/>
  <c r="R606" i="1"/>
  <c r="AB606" i="1" s="1"/>
  <c r="AJ607" i="1"/>
  <c r="AK607" i="1"/>
  <c r="R607" i="1"/>
  <c r="AB607" i="1" s="1"/>
  <c r="AJ209" i="1"/>
  <c r="AK209" i="1"/>
  <c r="AK214" i="1"/>
  <c r="R214" i="1"/>
  <c r="AB214" i="1" s="1"/>
  <c r="AJ218" i="1"/>
  <c r="AK218" i="1"/>
  <c r="AJ222" i="1"/>
  <c r="AK222" i="1"/>
  <c r="R222" i="1"/>
  <c r="AB222" i="1" s="1"/>
  <c r="AJ227" i="1"/>
  <c r="R227" i="1"/>
  <c r="AB227" i="1" s="1"/>
  <c r="AK231" i="1"/>
  <c r="R231" i="1"/>
  <c r="AB231" i="1" s="1"/>
  <c r="R235" i="1"/>
  <c r="AB235" i="1" s="1"/>
  <c r="AJ239" i="1"/>
  <c r="AK239" i="1"/>
  <c r="R239" i="1"/>
  <c r="AB239" i="1" s="1"/>
  <c r="AJ243" i="1"/>
  <c r="R243" i="1"/>
  <c r="AB243" i="1" s="1"/>
  <c r="AK247" i="1"/>
  <c r="R247" i="1"/>
  <c r="AB247" i="1" s="1"/>
  <c r="R251" i="1"/>
  <c r="AB251" i="1" s="1"/>
  <c r="AJ255" i="1"/>
  <c r="AK255" i="1"/>
  <c r="R255" i="1"/>
  <c r="AB255" i="1" s="1"/>
  <c r="AJ259" i="1"/>
  <c r="R259" i="1"/>
  <c r="AB259" i="1" s="1"/>
  <c r="AK263" i="1"/>
  <c r="R263" i="1"/>
  <c r="AB263" i="1" s="1"/>
  <c r="R267" i="1"/>
  <c r="AB267" i="1" s="1"/>
  <c r="AJ271" i="1"/>
  <c r="AK271" i="1"/>
  <c r="R271" i="1"/>
  <c r="AB271" i="1" s="1"/>
  <c r="AJ275" i="1"/>
  <c r="R275" i="1"/>
  <c r="AB275" i="1" s="1"/>
  <c r="AK283" i="1"/>
  <c r="R283" i="1"/>
  <c r="AB283" i="1" s="1"/>
  <c r="R287" i="1"/>
  <c r="AB287" i="1" s="1"/>
  <c r="AJ291" i="1"/>
  <c r="AK291" i="1"/>
  <c r="R291" i="1"/>
  <c r="AB291" i="1" s="1"/>
  <c r="AJ295" i="1"/>
  <c r="R295" i="1"/>
  <c r="AB295" i="1" s="1"/>
  <c r="AK299" i="1"/>
  <c r="R299" i="1"/>
  <c r="AB299" i="1" s="1"/>
  <c r="R303" i="1"/>
  <c r="AB303" i="1" s="1"/>
  <c r="AJ307" i="1"/>
  <c r="AK307" i="1"/>
  <c r="R307" i="1"/>
  <c r="AB307" i="1" s="1"/>
  <c r="AJ311" i="1"/>
  <c r="R311" i="1"/>
  <c r="AB311" i="1" s="1"/>
  <c r="AK315" i="1"/>
  <c r="R315" i="1"/>
  <c r="AB315" i="1" s="1"/>
  <c r="R319" i="1"/>
  <c r="AB319" i="1" s="1"/>
  <c r="AJ323" i="1"/>
  <c r="AK323" i="1"/>
  <c r="R323" i="1"/>
  <c r="AB323" i="1" s="1"/>
  <c r="AJ327" i="1"/>
  <c r="R327" i="1"/>
  <c r="AB327" i="1" s="1"/>
  <c r="AK331" i="1"/>
  <c r="R331" i="1"/>
  <c r="AB331" i="1" s="1"/>
  <c r="R335" i="1"/>
  <c r="AB335" i="1" s="1"/>
  <c r="AJ339" i="1"/>
  <c r="AK339" i="1"/>
  <c r="R339" i="1"/>
  <c r="AB339" i="1" s="1"/>
  <c r="AJ343" i="1"/>
  <c r="R343" i="1"/>
  <c r="AB343" i="1" s="1"/>
  <c r="AK347" i="1"/>
  <c r="R347" i="1"/>
  <c r="AB347" i="1" s="1"/>
  <c r="R351" i="1"/>
  <c r="AB351" i="1" s="1"/>
  <c r="AJ356" i="1"/>
  <c r="AK356" i="1"/>
  <c r="R356" i="1"/>
  <c r="AB356" i="1" s="1"/>
  <c r="AJ360" i="1"/>
  <c r="R360" i="1"/>
  <c r="AB360" i="1" s="1"/>
  <c r="AK364" i="1"/>
  <c r="R364" i="1"/>
  <c r="AB364" i="1" s="1"/>
  <c r="R368" i="1"/>
  <c r="AB368" i="1" s="1"/>
  <c r="AJ372" i="1"/>
  <c r="AK372" i="1"/>
  <c r="R372" i="1"/>
  <c r="AB372" i="1" s="1"/>
  <c r="AJ376" i="1"/>
  <c r="R376" i="1"/>
  <c r="AB376" i="1" s="1"/>
  <c r="AK380" i="1"/>
  <c r="R380" i="1"/>
  <c r="AB380" i="1" s="1"/>
  <c r="R384" i="1"/>
  <c r="AB384" i="1" s="1"/>
  <c r="AJ389" i="1"/>
  <c r="AK389" i="1"/>
  <c r="R389" i="1"/>
  <c r="AB389" i="1" s="1"/>
  <c r="AJ393" i="1"/>
  <c r="R393" i="1"/>
  <c r="AB393" i="1" s="1"/>
  <c r="AK397" i="1"/>
  <c r="R397" i="1"/>
  <c r="AB397" i="1" s="1"/>
  <c r="R401" i="1"/>
  <c r="AB401" i="1" s="1"/>
  <c r="AJ405" i="1"/>
  <c r="AK405" i="1"/>
  <c r="R405" i="1"/>
  <c r="AB405" i="1" s="1"/>
  <c r="AJ409" i="1"/>
  <c r="R409" i="1"/>
  <c r="AB409" i="1" s="1"/>
  <c r="AK413" i="1"/>
  <c r="R413" i="1"/>
  <c r="AB413" i="1" s="1"/>
  <c r="R417" i="1"/>
  <c r="AB417" i="1" s="1"/>
  <c r="AJ421" i="1"/>
  <c r="AK421" i="1"/>
  <c r="R421" i="1"/>
  <c r="AB421" i="1" s="1"/>
  <c r="AJ427" i="1"/>
  <c r="R427" i="1"/>
  <c r="AB427" i="1" s="1"/>
  <c r="AK431" i="1"/>
  <c r="R431" i="1"/>
  <c r="AB431" i="1" s="1"/>
  <c r="R435" i="1"/>
  <c r="AB435" i="1" s="1"/>
  <c r="AJ439" i="1"/>
  <c r="AK439" i="1"/>
  <c r="R439" i="1"/>
  <c r="AB439" i="1" s="1"/>
  <c r="AJ443" i="1"/>
  <c r="R443" i="1"/>
  <c r="AB443" i="1" s="1"/>
  <c r="AK447" i="1"/>
  <c r="R447" i="1"/>
  <c r="AB447" i="1" s="1"/>
  <c r="R451" i="1"/>
  <c r="AB451" i="1" s="1"/>
  <c r="AJ455" i="1"/>
  <c r="AK455" i="1"/>
  <c r="R455" i="1"/>
  <c r="AB455" i="1" s="1"/>
  <c r="AJ459" i="1"/>
  <c r="R459" i="1"/>
  <c r="AB459" i="1" s="1"/>
  <c r="AK463" i="1"/>
  <c r="R463" i="1"/>
  <c r="AB463" i="1" s="1"/>
  <c r="R467" i="1"/>
  <c r="AB467" i="1" s="1"/>
  <c r="AJ474" i="1"/>
  <c r="AK474" i="1"/>
  <c r="R474" i="1"/>
  <c r="AB474" i="1" s="1"/>
  <c r="AJ478" i="1"/>
  <c r="R478" i="1"/>
  <c r="AB478" i="1" s="1"/>
  <c r="AK482" i="1"/>
  <c r="R482" i="1"/>
  <c r="AB482" i="1" s="1"/>
  <c r="R487" i="1"/>
  <c r="AB487" i="1" s="1"/>
  <c r="AJ491" i="1"/>
  <c r="AK491" i="1"/>
  <c r="R491" i="1"/>
  <c r="AB491" i="1" s="1"/>
  <c r="AJ495" i="1"/>
  <c r="R495" i="1"/>
  <c r="AB495" i="1" s="1"/>
  <c r="AK499" i="1"/>
  <c r="R499" i="1"/>
  <c r="AB499" i="1" s="1"/>
  <c r="R503" i="1"/>
  <c r="AB503" i="1" s="1"/>
  <c r="AJ507" i="1"/>
  <c r="AK507" i="1"/>
  <c r="R507" i="1"/>
  <c r="AB507" i="1" s="1"/>
  <c r="AJ511" i="1"/>
  <c r="R511" i="1"/>
  <c r="AB511" i="1" s="1"/>
  <c r="AK515" i="1"/>
  <c r="R515" i="1"/>
  <c r="AB515" i="1" s="1"/>
  <c r="R519" i="1"/>
  <c r="AB519" i="1" s="1"/>
  <c r="AJ523" i="1"/>
  <c r="AK523" i="1"/>
  <c r="R523" i="1"/>
  <c r="AB523" i="1" s="1"/>
  <c r="AJ527" i="1"/>
  <c r="R527" i="1"/>
  <c r="AB527" i="1" s="1"/>
  <c r="AK531" i="1"/>
  <c r="R531" i="1"/>
  <c r="AB531" i="1" s="1"/>
  <c r="R535" i="1"/>
  <c r="AB535" i="1" s="1"/>
  <c r="AJ539" i="1"/>
  <c r="AK539" i="1"/>
  <c r="R539" i="1"/>
  <c r="AB539" i="1" s="1"/>
  <c r="AJ543" i="1"/>
  <c r="R543" i="1"/>
  <c r="AB543" i="1" s="1"/>
  <c r="AK547" i="1"/>
  <c r="R547" i="1"/>
  <c r="AB547" i="1" s="1"/>
  <c r="R551" i="1"/>
  <c r="AB551" i="1" s="1"/>
  <c r="AJ555" i="1"/>
  <c r="AK555" i="1"/>
  <c r="R555" i="1"/>
  <c r="AB555" i="1" s="1"/>
  <c r="AJ559" i="1"/>
  <c r="R559" i="1"/>
  <c r="AB559" i="1" s="1"/>
  <c r="AK563" i="1"/>
  <c r="R563" i="1"/>
  <c r="AB563" i="1" s="1"/>
  <c r="R567" i="1"/>
  <c r="AB567" i="1" s="1"/>
  <c r="AJ572" i="1"/>
  <c r="AK572" i="1"/>
  <c r="R572" i="1"/>
  <c r="AB572" i="1" s="1"/>
  <c r="R589" i="1"/>
  <c r="AB589" i="1" s="1"/>
  <c r="AJ593" i="1"/>
  <c r="AK593" i="1"/>
  <c r="R593" i="1"/>
  <c r="AB593" i="1" s="1"/>
  <c r="AJ597" i="1"/>
  <c r="R597" i="1"/>
  <c r="AB597" i="1" s="1"/>
  <c r="AK601" i="1"/>
  <c r="R601" i="1"/>
  <c r="AB601" i="1" s="1"/>
  <c r="R605" i="1"/>
  <c r="AB605" i="1" s="1"/>
  <c r="AJ279" i="1"/>
  <c r="R279" i="1"/>
  <c r="AB279" i="1" s="1"/>
  <c r="R280" i="1"/>
  <c r="AB280" i="1" s="1"/>
  <c r="AI235" i="1"/>
  <c r="AI563" i="1"/>
  <c r="AI564" i="1"/>
  <c r="AI565" i="1"/>
  <c r="AK279" i="1" l="1"/>
  <c r="AK605" i="1"/>
  <c r="AJ601" i="1"/>
  <c r="AK589" i="1"/>
  <c r="AK567" i="1"/>
  <c r="AJ563" i="1"/>
  <c r="AK551" i="1"/>
  <c r="AJ547" i="1"/>
  <c r="AK535" i="1"/>
  <c r="AJ531" i="1"/>
  <c r="AK519" i="1"/>
  <c r="AJ515" i="1"/>
  <c r="AK503" i="1"/>
  <c r="AJ499" i="1"/>
  <c r="AK487" i="1"/>
  <c r="AJ482" i="1"/>
  <c r="AK467" i="1"/>
  <c r="AJ463" i="1"/>
  <c r="AK451" i="1"/>
  <c r="AJ447" i="1"/>
  <c r="AK435" i="1"/>
  <c r="AJ431" i="1"/>
  <c r="AK417" i="1"/>
  <c r="AJ413" i="1"/>
  <c r="AK401" i="1"/>
  <c r="AJ397" i="1"/>
  <c r="AK384" i="1"/>
  <c r="AJ380" i="1"/>
  <c r="AK368" i="1"/>
  <c r="AJ364" i="1"/>
  <c r="AK351" i="1"/>
  <c r="AJ347" i="1"/>
  <c r="AK335" i="1"/>
  <c r="AJ331" i="1"/>
  <c r="AK319" i="1"/>
  <c r="AJ315" i="1"/>
  <c r="AK303" i="1"/>
  <c r="AJ299" i="1"/>
  <c r="AK287" i="1"/>
  <c r="AJ283" i="1"/>
  <c r="AK267" i="1"/>
  <c r="AJ263" i="1"/>
  <c r="AK251" i="1"/>
  <c r="AJ247" i="1"/>
  <c r="AK235" i="1"/>
  <c r="AJ231" i="1"/>
  <c r="AK606" i="1"/>
  <c r="AJ590" i="1"/>
  <c r="AJ564" i="1"/>
  <c r="AK552" i="1"/>
  <c r="AK512" i="1"/>
  <c r="AK504" i="1"/>
  <c r="AK464" i="1"/>
  <c r="AJ456" i="1"/>
  <c r="AK414" i="1"/>
  <c r="AJ398" i="1"/>
  <c r="AK357" i="1"/>
  <c r="AJ348" i="1"/>
  <c r="AK308" i="1"/>
  <c r="AJ296" i="1"/>
  <c r="AK260" i="1"/>
  <c r="AJ244" i="1"/>
  <c r="AK600" i="1"/>
  <c r="AK596" i="1"/>
  <c r="AK562" i="1"/>
  <c r="AJ558" i="1"/>
  <c r="AK546" i="1"/>
  <c r="AJ542" i="1"/>
  <c r="AK530" i="1"/>
  <c r="AK526" i="1"/>
  <c r="AJ514" i="1"/>
  <c r="AJ510" i="1"/>
  <c r="AK498" i="1"/>
  <c r="AJ494" i="1"/>
  <c r="AK481" i="1"/>
  <c r="AJ477" i="1"/>
  <c r="AK462" i="1"/>
  <c r="AJ458" i="1"/>
  <c r="AK446" i="1"/>
  <c r="AJ442" i="1"/>
  <c r="AK430" i="1"/>
  <c r="AJ426" i="1"/>
  <c r="AK412" i="1"/>
  <c r="AJ408" i="1"/>
  <c r="AK396" i="1"/>
  <c r="AJ392" i="1"/>
  <c r="AK379" i="1"/>
  <c r="AJ375" i="1"/>
  <c r="AK363" i="1"/>
  <c r="AJ359" i="1"/>
  <c r="AK346" i="1"/>
  <c r="AJ342" i="1"/>
  <c r="AK330" i="1"/>
  <c r="AJ326" i="1"/>
  <c r="AK314" i="1"/>
  <c r="AJ310" i="1"/>
  <c r="AK298" i="1"/>
  <c r="AJ294" i="1"/>
  <c r="AK282" i="1"/>
  <c r="AJ278" i="1"/>
  <c r="AK266" i="1"/>
  <c r="AJ262" i="1"/>
  <c r="AK250" i="1"/>
  <c r="AJ246" i="1"/>
  <c r="AK234" i="1"/>
  <c r="AK594" i="1"/>
  <c r="AK556" i="1"/>
  <c r="AJ544" i="1"/>
  <c r="AK500" i="1"/>
  <c r="AJ484" i="1"/>
  <c r="AK436" i="1"/>
  <c r="AJ422" i="1"/>
  <c r="AK390" i="1"/>
  <c r="AJ377" i="1"/>
  <c r="AJ340" i="1"/>
  <c r="AJ328" i="1"/>
  <c r="AK292" i="1"/>
  <c r="AJ268" i="1"/>
  <c r="AK236" i="1"/>
  <c r="AK603" i="1"/>
  <c r="AJ599" i="1"/>
  <c r="AK587" i="1"/>
  <c r="AK565" i="1"/>
  <c r="AJ561" i="1"/>
  <c r="AK549" i="1"/>
  <c r="AJ545" i="1"/>
  <c r="AK533" i="1"/>
  <c r="AJ529" i="1"/>
  <c r="AK517" i="1"/>
  <c r="AJ513" i="1"/>
  <c r="AK501" i="1"/>
  <c r="AJ497" i="1"/>
  <c r="AK485" i="1"/>
  <c r="AJ480" i="1"/>
  <c r="AK465" i="1"/>
  <c r="AJ461" i="1"/>
  <c r="AK449" i="1"/>
  <c r="AJ445" i="1"/>
  <c r="AK433" i="1"/>
  <c r="AJ429" i="1"/>
  <c r="AK415" i="1"/>
  <c r="AJ411" i="1"/>
  <c r="AK399" i="1"/>
  <c r="AJ395" i="1"/>
  <c r="AK382" i="1"/>
  <c r="AJ378" i="1"/>
  <c r="AK366" i="1"/>
  <c r="AJ362" i="1"/>
  <c r="AK349" i="1"/>
  <c r="AJ345" i="1"/>
  <c r="AK333" i="1"/>
  <c r="AJ329" i="1"/>
  <c r="AK317" i="1"/>
  <c r="AJ313" i="1"/>
  <c r="AK301" i="1"/>
  <c r="AJ297" i="1"/>
  <c r="AK285" i="1"/>
  <c r="AJ281" i="1"/>
  <c r="AK269" i="1"/>
  <c r="AJ265" i="1"/>
  <c r="AK253" i="1"/>
  <c r="AJ249" i="1"/>
  <c r="AK237" i="1"/>
  <c r="AJ233" i="1"/>
  <c r="AK220" i="1"/>
  <c r="AJ216" i="1"/>
  <c r="AJ598" i="1"/>
  <c r="AK573" i="1"/>
  <c r="AJ560" i="1"/>
  <c r="AK524" i="1"/>
  <c r="AJ520" i="1"/>
  <c r="AK488" i="1"/>
  <c r="AJ475" i="1"/>
  <c r="AK444" i="1"/>
  <c r="AJ432" i="1"/>
  <c r="AK394" i="1"/>
  <c r="AJ385" i="1"/>
  <c r="AK344" i="1"/>
  <c r="AJ332" i="1"/>
  <c r="AK300" i="1"/>
  <c r="AJ288" i="1"/>
  <c r="AK252" i="1"/>
  <c r="AJ240" i="1"/>
  <c r="AJ589" i="1"/>
  <c r="AJ567" i="1"/>
  <c r="AJ551" i="1"/>
  <c r="AJ535" i="1"/>
  <c r="AJ519" i="1"/>
  <c r="AJ503" i="1"/>
  <c r="AJ487" i="1"/>
  <c r="AJ467" i="1"/>
  <c r="AJ451" i="1"/>
  <c r="AJ435" i="1"/>
  <c r="AJ417" i="1"/>
  <c r="AJ401" i="1"/>
  <c r="AJ384" i="1"/>
  <c r="AJ368" i="1"/>
  <c r="AJ351" i="1"/>
  <c r="AJ335" i="1"/>
  <c r="AJ319" i="1"/>
  <c r="AJ303" i="1"/>
  <c r="AJ287" i="1"/>
  <c r="AJ267" i="1"/>
  <c r="AJ251" i="1"/>
  <c r="AJ235" i="1"/>
  <c r="AJ606" i="1"/>
  <c r="AK564" i="1"/>
  <c r="AJ512" i="1"/>
  <c r="AJ464" i="1"/>
  <c r="AJ414" i="1"/>
  <c r="AJ357" i="1"/>
  <c r="AJ308" i="1"/>
  <c r="AJ260" i="1"/>
  <c r="AJ600" i="1"/>
  <c r="AJ562" i="1"/>
  <c r="AJ546" i="1"/>
  <c r="AJ530" i="1"/>
  <c r="AK514" i="1"/>
  <c r="AJ498" i="1"/>
  <c r="AJ481" i="1"/>
  <c r="AJ462" i="1"/>
  <c r="AJ446" i="1"/>
  <c r="AJ430" i="1"/>
  <c r="AJ412" i="1"/>
  <c r="AJ396" i="1"/>
  <c r="AJ379" i="1"/>
  <c r="AJ363" i="1"/>
  <c r="AJ346" i="1"/>
  <c r="AJ330" i="1"/>
  <c r="AJ314" i="1"/>
  <c r="AJ298" i="1"/>
  <c r="AJ282" i="1"/>
  <c r="AJ266" i="1"/>
  <c r="AJ250" i="1"/>
  <c r="AJ234" i="1"/>
  <c r="AJ594" i="1"/>
  <c r="AJ556" i="1"/>
  <c r="AJ500" i="1"/>
  <c r="AJ436" i="1"/>
  <c r="AJ390" i="1"/>
  <c r="AK340" i="1"/>
  <c r="AJ292" i="1"/>
  <c r="AJ236" i="1"/>
  <c r="AJ603" i="1"/>
  <c r="AJ587" i="1"/>
  <c r="AJ565" i="1"/>
  <c r="AJ549" i="1"/>
  <c r="AJ533" i="1"/>
  <c r="AJ517" i="1"/>
  <c r="AJ501" i="1"/>
  <c r="AJ485" i="1"/>
  <c r="AJ465" i="1"/>
  <c r="AJ449" i="1"/>
  <c r="AJ433" i="1"/>
  <c r="AJ415" i="1"/>
  <c r="AJ399" i="1"/>
  <c r="AJ382" i="1"/>
  <c r="AJ366" i="1"/>
  <c r="AJ349" i="1"/>
  <c r="AJ333" i="1"/>
  <c r="AJ317" i="1"/>
  <c r="AJ301" i="1"/>
  <c r="AJ285" i="1"/>
  <c r="AJ269" i="1"/>
  <c r="AJ253" i="1"/>
  <c r="AJ237" i="1"/>
  <c r="AJ220" i="1"/>
  <c r="AJ573" i="1"/>
  <c r="AJ524" i="1"/>
  <c r="AJ488" i="1"/>
  <c r="AJ444" i="1"/>
  <c r="AJ394" i="1"/>
  <c r="AJ344" i="1"/>
  <c r="AJ300" i="1"/>
  <c r="AJ252" i="1"/>
  <c r="AJ605" i="1"/>
  <c r="AK597" i="1"/>
  <c r="AK559" i="1"/>
  <c r="AK543" i="1"/>
  <c r="AK527" i="1"/>
  <c r="AK511" i="1"/>
  <c r="AK495" i="1"/>
  <c r="AK478" i="1"/>
  <c r="AK459" i="1"/>
  <c r="AK443" i="1"/>
  <c r="AK427" i="1"/>
  <c r="AK409" i="1"/>
  <c r="AK393" i="1"/>
  <c r="AK376" i="1"/>
  <c r="AK360" i="1"/>
  <c r="AK343" i="1"/>
  <c r="AK327" i="1"/>
  <c r="AK311" i="1"/>
  <c r="AK295" i="1"/>
  <c r="AK275" i="1"/>
  <c r="AK259" i="1"/>
  <c r="AK243" i="1"/>
  <c r="AK227" i="1"/>
  <c r="AJ214" i="1"/>
  <c r="AK540" i="1"/>
  <c r="AK492" i="1"/>
  <c r="AK440" i="1"/>
  <c r="AK381" i="1"/>
  <c r="AK336" i="1"/>
  <c r="AK284" i="1"/>
  <c r="AK232" i="1"/>
  <c r="AK592" i="1"/>
  <c r="AK571" i="1"/>
  <c r="AK554" i="1"/>
  <c r="AK538" i="1"/>
  <c r="AK522" i="1"/>
  <c r="AK506" i="1"/>
  <c r="AK490" i="1"/>
  <c r="AK473" i="1"/>
  <c r="AK454" i="1"/>
  <c r="AK438" i="1"/>
  <c r="AK420" i="1"/>
  <c r="AK404" i="1"/>
  <c r="AK387" i="1"/>
  <c r="AK371" i="1"/>
  <c r="AK355" i="1"/>
  <c r="AK338" i="1"/>
  <c r="AK322" i="1"/>
  <c r="AK306" i="1"/>
  <c r="AK290" i="1"/>
  <c r="AK274" i="1"/>
  <c r="AK258" i="1"/>
  <c r="AJ242" i="1"/>
  <c r="AK532" i="1"/>
  <c r="AK468" i="1"/>
  <c r="AK410" i="1"/>
  <c r="AK365" i="1"/>
  <c r="AK316" i="1"/>
  <c r="AK256" i="1"/>
  <c r="AK595" i="1"/>
  <c r="AK557" i="1"/>
  <c r="AK541" i="1"/>
  <c r="AK525" i="1"/>
  <c r="AK509" i="1"/>
  <c r="AK493" i="1"/>
  <c r="AK476" i="1"/>
  <c r="AK457" i="1"/>
  <c r="AK441" i="1"/>
  <c r="AK423" i="1"/>
  <c r="AK407" i="1"/>
  <c r="AK391" i="1"/>
  <c r="AK374" i="1"/>
  <c r="AK358" i="1"/>
  <c r="AK341" i="1"/>
  <c r="AK325" i="1"/>
  <c r="AK309" i="1"/>
  <c r="AK293" i="1"/>
  <c r="AK277" i="1"/>
  <c r="AK261" i="1"/>
  <c r="AK245" i="1"/>
  <c r="AK229" i="1"/>
  <c r="AK548" i="1"/>
  <c r="AK508" i="1"/>
  <c r="AK460" i="1"/>
  <c r="AK418" i="1"/>
  <c r="AK373" i="1"/>
  <c r="AK320" i="1"/>
  <c r="AK276" i="1"/>
  <c r="AK228" i="1"/>
  <c r="AK280" i="1"/>
  <c r="AJ280" i="1"/>
  <c r="AI608" i="1"/>
  <c r="AK608" i="1" l="1"/>
  <c r="AJ608"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90" i="1"/>
  <c r="AI91" i="1"/>
  <c r="AI92" i="1"/>
  <c r="AI93" i="1"/>
  <c r="AI94" i="1"/>
  <c r="AI95" i="1"/>
  <c r="AI96" i="1"/>
  <c r="AI97" i="1"/>
  <c r="AI98" i="1"/>
  <c r="AI99" i="1"/>
  <c r="AI100" i="1"/>
  <c r="AI101" i="1"/>
  <c r="AI102" i="1"/>
  <c r="AI103" i="1"/>
  <c r="AI104" i="1"/>
  <c r="AI105" i="1"/>
  <c r="AI106" i="1"/>
  <c r="AI107"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1" i="1"/>
  <c r="AI162" i="1"/>
  <c r="AI163" i="1"/>
  <c r="AI164" i="1"/>
  <c r="AI165" i="1"/>
  <c r="AI166" i="1"/>
  <c r="AI168" i="1"/>
  <c r="AI169" i="1"/>
  <c r="AI170" i="1"/>
  <c r="AI171" i="1"/>
  <c r="AI172" i="1"/>
  <c r="AI173" i="1"/>
  <c r="AI174" i="1"/>
  <c r="AI175" i="1"/>
  <c r="AI176" i="1"/>
  <c r="AI177" i="1"/>
  <c r="AI178" i="1"/>
  <c r="AI179" i="1"/>
  <c r="AI180" i="1"/>
  <c r="AI182" i="1"/>
  <c r="AI183" i="1"/>
  <c r="AI184" i="1"/>
  <c r="AI185" i="1"/>
  <c r="AI186" i="1"/>
  <c r="AI187" i="1"/>
  <c r="AI188" i="1"/>
  <c r="AI189" i="1"/>
  <c r="AI190" i="1"/>
  <c r="AI191" i="1"/>
  <c r="AI192" i="1"/>
  <c r="AI193" i="1"/>
  <c r="AI194" i="1"/>
  <c r="AI195" i="1"/>
  <c r="AI196" i="1"/>
  <c r="AI197" i="1"/>
  <c r="AI198" i="1"/>
  <c r="AI199" i="1"/>
  <c r="AI200" i="1"/>
  <c r="AI566" i="1"/>
  <c r="AI567" i="1"/>
  <c r="AI568" i="1"/>
  <c r="AI570" i="1"/>
  <c r="AI571" i="1"/>
  <c r="AI572" i="1"/>
  <c r="AI573"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K585" i="1" l="1"/>
  <c r="AJ585" i="1"/>
  <c r="AK194" i="1"/>
  <c r="AJ194" i="1"/>
  <c r="AJ186" i="1"/>
  <c r="AK186" i="1"/>
  <c r="AJ173" i="1"/>
  <c r="AK173" i="1"/>
  <c r="AJ164" i="1"/>
  <c r="AK164" i="1"/>
  <c r="AJ155" i="1"/>
  <c r="AK155" i="1"/>
  <c r="AK151" i="1"/>
  <c r="AJ151" i="1"/>
  <c r="AK143" i="1"/>
  <c r="AJ143" i="1"/>
  <c r="AJ135" i="1"/>
  <c r="AK135" i="1"/>
  <c r="AK131" i="1"/>
  <c r="AJ131" i="1"/>
  <c r="AJ123" i="1"/>
  <c r="AK123" i="1"/>
  <c r="AK119" i="1"/>
  <c r="AJ119" i="1"/>
  <c r="AK111" i="1"/>
  <c r="AJ111" i="1"/>
  <c r="AJ102" i="1"/>
  <c r="AK102" i="1"/>
  <c r="AJ98" i="1"/>
  <c r="AK98" i="1"/>
  <c r="AK90" i="1"/>
  <c r="AJ90" i="1"/>
  <c r="AK81" i="1"/>
  <c r="AJ81" i="1"/>
  <c r="AJ73" i="1"/>
  <c r="AK73" i="1"/>
  <c r="AJ49" i="1"/>
  <c r="AK49" i="1"/>
  <c r="AK584" i="1"/>
  <c r="AJ584" i="1"/>
  <c r="AJ580" i="1"/>
  <c r="AK580" i="1"/>
  <c r="AK576" i="1"/>
  <c r="AJ576" i="1"/>
  <c r="AJ197" i="1"/>
  <c r="AK197" i="1"/>
  <c r="AJ193" i="1"/>
  <c r="AK193" i="1"/>
  <c r="AK189" i="1"/>
  <c r="AJ189" i="1"/>
  <c r="AJ185" i="1"/>
  <c r="AK185" i="1"/>
  <c r="AK180" i="1"/>
  <c r="AJ180" i="1"/>
  <c r="AJ176" i="1"/>
  <c r="AK176" i="1"/>
  <c r="AJ172" i="1"/>
  <c r="AK172" i="1"/>
  <c r="AJ168" i="1"/>
  <c r="AK168" i="1"/>
  <c r="AJ163" i="1"/>
  <c r="AK163" i="1"/>
  <c r="AK158" i="1"/>
  <c r="AJ158" i="1"/>
  <c r="AK154" i="1"/>
  <c r="AJ154" i="1"/>
  <c r="AJ150" i="1"/>
  <c r="AK150" i="1"/>
  <c r="AJ146" i="1"/>
  <c r="AK146" i="1"/>
  <c r="AJ142" i="1"/>
  <c r="AK142" i="1"/>
  <c r="AK138" i="1"/>
  <c r="AJ138" i="1"/>
  <c r="AJ134" i="1"/>
  <c r="AK134" i="1"/>
  <c r="AK130" i="1"/>
  <c r="AJ130" i="1"/>
  <c r="AJ126" i="1"/>
  <c r="AK126" i="1"/>
  <c r="AJ122" i="1"/>
  <c r="AK122" i="1"/>
  <c r="AK118" i="1"/>
  <c r="AJ118" i="1"/>
  <c r="AJ114" i="1"/>
  <c r="AK114" i="1"/>
  <c r="AJ110" i="1"/>
  <c r="AK110" i="1"/>
  <c r="AJ105" i="1"/>
  <c r="AK105" i="1"/>
  <c r="AJ101" i="1"/>
  <c r="AK101" i="1"/>
  <c r="AJ97" i="1"/>
  <c r="AK97" i="1"/>
  <c r="AK93" i="1"/>
  <c r="AJ93" i="1"/>
  <c r="AK88" i="1"/>
  <c r="AJ88" i="1"/>
  <c r="AJ84" i="1"/>
  <c r="AK84" i="1"/>
  <c r="AJ80" i="1"/>
  <c r="AK80" i="1"/>
  <c r="AK76" i="1"/>
  <c r="AJ76" i="1"/>
  <c r="AJ72" i="1"/>
  <c r="AK72" i="1"/>
  <c r="AJ68" i="1"/>
  <c r="AK68" i="1"/>
  <c r="AJ64" i="1"/>
  <c r="AK64" i="1"/>
  <c r="AK60" i="1"/>
  <c r="AJ60" i="1"/>
  <c r="AK56" i="1"/>
  <c r="AJ56" i="1"/>
  <c r="AJ52" i="1"/>
  <c r="AK52" i="1"/>
  <c r="AJ48" i="1"/>
  <c r="AK48" i="1"/>
  <c r="AK44" i="1"/>
  <c r="AJ44" i="1"/>
  <c r="AJ40" i="1"/>
  <c r="AK40" i="1"/>
  <c r="AJ36" i="1"/>
  <c r="AK36" i="1"/>
  <c r="AJ32" i="1"/>
  <c r="AK32" i="1"/>
  <c r="AK28" i="1"/>
  <c r="AJ28" i="1"/>
  <c r="AK24" i="1"/>
  <c r="AJ24" i="1"/>
  <c r="AJ20" i="1"/>
  <c r="AK20" i="1"/>
  <c r="AK16" i="1"/>
  <c r="AJ16" i="1"/>
  <c r="AK12" i="1"/>
  <c r="AJ12" i="1"/>
  <c r="AJ8" i="1"/>
  <c r="AK8" i="1"/>
  <c r="AK4" i="1"/>
  <c r="AJ4" i="1"/>
  <c r="AK583" i="1"/>
  <c r="AJ583" i="1"/>
  <c r="AJ579" i="1"/>
  <c r="AK579" i="1"/>
  <c r="AK575" i="1"/>
  <c r="AJ575" i="1"/>
  <c r="AK200" i="1"/>
  <c r="AJ200" i="1"/>
  <c r="AJ196" i="1"/>
  <c r="AK196" i="1"/>
  <c r="AK192" i="1"/>
  <c r="AJ192" i="1"/>
  <c r="AJ188" i="1"/>
  <c r="AK188" i="1"/>
  <c r="AK184" i="1"/>
  <c r="AJ184" i="1"/>
  <c r="AJ179" i="1"/>
  <c r="AK179" i="1"/>
  <c r="AK175" i="1"/>
  <c r="AJ175" i="1"/>
  <c r="AJ171" i="1"/>
  <c r="AK171" i="1"/>
  <c r="AK166" i="1"/>
  <c r="AJ166" i="1"/>
  <c r="AJ162" i="1"/>
  <c r="AK162" i="1"/>
  <c r="AK157" i="1"/>
  <c r="AJ157" i="1"/>
  <c r="AJ153" i="1"/>
  <c r="AK153" i="1"/>
  <c r="AK149" i="1"/>
  <c r="AJ149" i="1"/>
  <c r="AJ145" i="1"/>
  <c r="AK145" i="1"/>
  <c r="AK141" i="1"/>
  <c r="AJ141" i="1"/>
  <c r="AJ137" i="1"/>
  <c r="AK137" i="1"/>
  <c r="AK133" i="1"/>
  <c r="AJ133" i="1"/>
  <c r="AJ129" i="1"/>
  <c r="AK129" i="1"/>
  <c r="AK125" i="1"/>
  <c r="AJ125" i="1"/>
  <c r="AJ121" i="1"/>
  <c r="AK121" i="1"/>
  <c r="AK117" i="1"/>
  <c r="AJ117" i="1"/>
  <c r="AJ113" i="1"/>
  <c r="AK113" i="1"/>
  <c r="AK109" i="1"/>
  <c r="AJ109" i="1"/>
  <c r="AJ104" i="1"/>
  <c r="AK104" i="1"/>
  <c r="AJ100" i="1"/>
  <c r="AK100" i="1"/>
  <c r="AK96" i="1"/>
  <c r="AJ96" i="1"/>
  <c r="AK92" i="1"/>
  <c r="AJ92" i="1"/>
  <c r="AJ87" i="1"/>
  <c r="AK87" i="1"/>
  <c r="AJ83" i="1"/>
  <c r="AK83" i="1"/>
  <c r="AK79" i="1"/>
  <c r="AJ79" i="1"/>
  <c r="AJ75" i="1"/>
  <c r="AK75" i="1"/>
  <c r="AJ71" i="1"/>
  <c r="AK71" i="1"/>
  <c r="AJ67" i="1"/>
  <c r="AK67" i="1"/>
  <c r="AJ63" i="1"/>
  <c r="AK63" i="1"/>
  <c r="AK59" i="1"/>
  <c r="AJ59" i="1"/>
  <c r="AK55" i="1"/>
  <c r="AJ55" i="1"/>
  <c r="AJ51" i="1"/>
  <c r="AK51" i="1"/>
  <c r="AK47" i="1"/>
  <c r="AJ47" i="1"/>
  <c r="AK43" i="1"/>
  <c r="AJ43" i="1"/>
  <c r="AJ39" i="1"/>
  <c r="AK39" i="1"/>
  <c r="AK35" i="1"/>
  <c r="AJ35" i="1"/>
  <c r="AJ31" i="1"/>
  <c r="AK31" i="1"/>
  <c r="AJ27" i="1"/>
  <c r="AK27" i="1"/>
  <c r="AJ23" i="1"/>
  <c r="AK23" i="1"/>
  <c r="AJ19" i="1"/>
  <c r="AK19" i="1"/>
  <c r="AK15" i="1"/>
  <c r="AJ15" i="1"/>
  <c r="AK11" i="1"/>
  <c r="AJ11" i="1"/>
  <c r="AJ7" i="1"/>
  <c r="AK7" i="1"/>
  <c r="AJ3" i="1"/>
  <c r="AK3" i="1"/>
  <c r="AK577" i="1"/>
  <c r="AJ577" i="1"/>
  <c r="AJ190" i="1"/>
  <c r="AK190" i="1"/>
  <c r="AK177" i="1"/>
  <c r="AJ177" i="1"/>
  <c r="AJ586" i="1"/>
  <c r="AK586" i="1"/>
  <c r="AK582" i="1"/>
  <c r="AJ582" i="1"/>
  <c r="AJ578" i="1"/>
  <c r="AK578" i="1"/>
  <c r="AK199" i="1"/>
  <c r="AJ199" i="1"/>
  <c r="AJ195" i="1"/>
  <c r="AK195" i="1"/>
  <c r="AK191" i="1"/>
  <c r="AJ191" i="1"/>
  <c r="AJ187" i="1"/>
  <c r="AK187" i="1"/>
  <c r="AK183" i="1"/>
  <c r="AJ183" i="1"/>
  <c r="AJ178" i="1"/>
  <c r="AK178" i="1"/>
  <c r="AK174" i="1"/>
  <c r="AJ174" i="1"/>
  <c r="AJ170" i="1"/>
  <c r="AK170" i="1"/>
  <c r="AK165" i="1"/>
  <c r="AJ165" i="1"/>
  <c r="AJ161" i="1"/>
  <c r="AK161" i="1"/>
  <c r="AK156" i="1"/>
  <c r="AJ156" i="1"/>
  <c r="AJ152" i="1"/>
  <c r="AK152" i="1"/>
  <c r="AK148" i="1"/>
  <c r="AJ148" i="1"/>
  <c r="AJ144" i="1"/>
  <c r="AK144" i="1"/>
  <c r="AK140" i="1"/>
  <c r="AJ140" i="1"/>
  <c r="AJ136" i="1"/>
  <c r="AK136" i="1"/>
  <c r="AK132" i="1"/>
  <c r="AJ132" i="1"/>
  <c r="AJ128" i="1"/>
  <c r="AK128" i="1"/>
  <c r="AK124" i="1"/>
  <c r="AJ124" i="1"/>
  <c r="AJ120" i="1"/>
  <c r="AK120" i="1"/>
  <c r="AK116" i="1"/>
  <c r="AJ116" i="1"/>
  <c r="AJ112" i="1"/>
  <c r="AK112" i="1"/>
  <c r="AK107" i="1"/>
  <c r="AJ107" i="1"/>
  <c r="AK103" i="1"/>
  <c r="AJ103" i="1"/>
  <c r="AK99" i="1"/>
  <c r="AJ99" i="1"/>
  <c r="AK95" i="1"/>
  <c r="AJ95" i="1"/>
  <c r="AK91" i="1"/>
  <c r="AJ91" i="1"/>
  <c r="AK86" i="1"/>
  <c r="AJ86" i="1"/>
  <c r="AJ82" i="1"/>
  <c r="AK82" i="1"/>
  <c r="AJ78" i="1"/>
  <c r="AK78" i="1"/>
  <c r="AJ74" i="1"/>
  <c r="AK74" i="1"/>
  <c r="AK70" i="1"/>
  <c r="AJ70" i="1"/>
  <c r="AK66" i="1"/>
  <c r="AJ66" i="1"/>
  <c r="AK62" i="1"/>
  <c r="AJ62" i="1"/>
  <c r="AK58" i="1"/>
  <c r="AJ58" i="1"/>
  <c r="AK54" i="1"/>
  <c r="AJ54" i="1"/>
  <c r="AK50" i="1"/>
  <c r="AJ50" i="1"/>
  <c r="AK46" i="1"/>
  <c r="AJ46" i="1"/>
  <c r="AJ42" i="1"/>
  <c r="AK42" i="1"/>
  <c r="AK38" i="1"/>
  <c r="AJ38" i="1"/>
  <c r="AK34" i="1"/>
  <c r="AJ34" i="1"/>
  <c r="AK30" i="1"/>
  <c r="AJ30" i="1"/>
  <c r="AK26" i="1"/>
  <c r="AJ26" i="1"/>
  <c r="AJ22" i="1"/>
  <c r="AK22" i="1"/>
  <c r="AK18" i="1"/>
  <c r="AJ18" i="1"/>
  <c r="AK14" i="1"/>
  <c r="AJ14" i="1"/>
  <c r="AK10" i="1"/>
  <c r="AJ10" i="1"/>
  <c r="AK6" i="1"/>
  <c r="AJ6" i="1"/>
  <c r="AJ581" i="1"/>
  <c r="AK581" i="1"/>
  <c r="AJ198" i="1"/>
  <c r="AK198" i="1"/>
  <c r="AJ182" i="1"/>
  <c r="AK182" i="1"/>
  <c r="AK169" i="1"/>
  <c r="AJ169" i="1"/>
  <c r="AJ159" i="1"/>
  <c r="AK159" i="1"/>
  <c r="AJ147" i="1"/>
  <c r="AK147" i="1"/>
  <c r="AJ139" i="1"/>
  <c r="AK139" i="1"/>
  <c r="AJ127" i="1"/>
  <c r="AK127" i="1"/>
  <c r="AJ115" i="1"/>
  <c r="AK115" i="1"/>
  <c r="AK106" i="1"/>
  <c r="AJ106" i="1"/>
  <c r="AK94" i="1"/>
  <c r="AJ94" i="1"/>
  <c r="AK85" i="1"/>
  <c r="AJ85" i="1"/>
  <c r="AK77" i="1"/>
  <c r="AJ77" i="1"/>
  <c r="AJ69" i="1"/>
  <c r="AK69" i="1"/>
  <c r="AK65" i="1"/>
  <c r="AJ65" i="1"/>
  <c r="AK61" i="1"/>
  <c r="AJ61" i="1"/>
  <c r="AK57" i="1"/>
  <c r="AJ57" i="1"/>
  <c r="AK53" i="1"/>
  <c r="AJ53" i="1"/>
  <c r="AJ45" i="1"/>
  <c r="AK45" i="1"/>
  <c r="AJ41" i="1"/>
  <c r="AK41" i="1"/>
  <c r="AJ37" i="1"/>
  <c r="AK37" i="1"/>
  <c r="AK33" i="1"/>
  <c r="AJ33" i="1"/>
  <c r="AK29" i="1"/>
  <c r="AJ29" i="1"/>
  <c r="AK25" i="1"/>
  <c r="AJ25" i="1"/>
  <c r="AJ21" i="1"/>
  <c r="AK21" i="1"/>
  <c r="AK17" i="1"/>
  <c r="AJ17" i="1"/>
  <c r="AJ13" i="1"/>
  <c r="AK13" i="1"/>
  <c r="AK9" i="1"/>
  <c r="AJ9" i="1"/>
  <c r="AJ5" i="1"/>
  <c r="AK5" i="1"/>
</calcChain>
</file>

<file path=xl/sharedStrings.xml><?xml version="1.0" encoding="utf-8"?>
<sst xmlns="http://schemas.openxmlformats.org/spreadsheetml/2006/main" count="5136" uniqueCount="584">
  <si>
    <t>BMP</t>
  </si>
  <si>
    <t>CMP</t>
  </si>
  <si>
    <t>OBSTETRIC BLOOD TEST PANEL</t>
  </si>
  <si>
    <t>LIPID PANEL</t>
  </si>
  <si>
    <t>KIDNEY FUNCTION PANEL</t>
  </si>
  <si>
    <t>LIVER FUNCTION PANEL</t>
  </si>
  <si>
    <t>URINE W/ MICRO</t>
  </si>
  <si>
    <t>URINE AUTP</t>
  </si>
  <si>
    <t>PSA TOTAL</t>
  </si>
  <si>
    <t>PSA FREE</t>
  </si>
  <si>
    <t>TSH</t>
  </si>
  <si>
    <t>COMPLETE CBC AUTO W/ DIFF</t>
  </si>
  <si>
    <t>COMPLETE CBC AUTO</t>
  </si>
  <si>
    <t>PROTHROMBIN TIME</t>
  </si>
  <si>
    <t>THROMBOPLASTIN TIME</t>
  </si>
  <si>
    <t>CT HEAD/BRAIN WITHOUT CONTRAST</t>
  </si>
  <si>
    <t>MRI BRAIN W/W.OUT CONTRAST</t>
  </si>
  <si>
    <t>XRAY, LUMAR, COMPLETE</t>
  </si>
  <si>
    <t>MRI scan of lower spinal canal</t>
  </si>
  <si>
    <t>CT scan, pelvis, with contrast</t>
  </si>
  <si>
    <t>MRI scan of leg joint</t>
  </si>
  <si>
    <t>Ultrasound of abdomen</t>
  </si>
  <si>
    <t>Abdominal ultrasound of pregnant uterus (greater or equal to 14 weeks 0 days) single or first fetus</t>
  </si>
  <si>
    <t>ULTRASOUND, TRANSVAGINAL</t>
  </si>
  <si>
    <t>Mammography of one breast</t>
  </si>
  <si>
    <t>Mammography of both breasts</t>
  </si>
  <si>
    <t>Mammography, screening, bilateral</t>
  </si>
  <si>
    <t>Cardiac valve and other major cardiothoracic procedures with cardiac catheterization with major complications or comorbidities</t>
  </si>
  <si>
    <t>Spinal fusion except cervical without major comorbid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</si>
  <si>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</si>
  <si>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</si>
  <si>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</si>
  <si>
    <t>Removal of 1 or more breast growth, open procedure</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</si>
  <si>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</si>
  <si>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</si>
  <si>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</si>
  <si>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</si>
  <si>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</si>
  <si>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</si>
  <si>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Ultrasound examination of lower large bowel using an endoscope</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</si>
  <si>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</si>
  <si>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</si>
  <si>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</si>
  <si>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</si>
  <si>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</si>
  <si>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</si>
  <si>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</si>
  <si>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Injection of substance into spinal canal of lower back or sacrum using imaging guidance</t>
  </si>
  <si>
    <t>Injection of substance into spinal canal of lower back or sacrum; NO IMAGING GUIDANCE</t>
  </si>
  <si>
    <t>Injections of anesthetic and/or steroid drug into lower or sacral spine nerve root using imaging guidance</t>
  </si>
  <si>
    <t>Removal of recurring cataract in lens capsule using laser</t>
  </si>
  <si>
    <t>Removal of cataract with insertion of lens</t>
  </si>
  <si>
    <t>Removal of cataract with insertion of lens, COMPLEX</t>
  </si>
  <si>
    <t>Electrocardiogram, routine, with interpretation and report</t>
  </si>
  <si>
    <t>Insertion of catheter into left heart for diagnosis</t>
  </si>
  <si>
    <t>SLEEP STUDY</t>
  </si>
  <si>
    <t>THERAPEUTIC EXERCISE</t>
  </si>
  <si>
    <t>NEUROMUSCULAR REEDUCATION</t>
  </si>
  <si>
    <t>APPLICATION OF ULTRASOUND, EACH 15 MINS</t>
  </si>
  <si>
    <t>MANUAL MANIPULATION</t>
  </si>
  <si>
    <t>APPLICATION OF HOT &amp; COLD PACKS</t>
  </si>
  <si>
    <t>SPIROMETRY</t>
  </si>
  <si>
    <t>BLOOD TRANSFUSION</t>
  </si>
  <si>
    <t>BIOPSY OF ANORECTAL WALL, ANAL APPROACH</t>
  </si>
  <si>
    <t>Sigmoidoscopy, flexible; diagnostic, including collection of specimen(s) by brushing or washing, when performed (separate procedure)</t>
  </si>
  <si>
    <t>Removal of polyps or growths BY SNARE of large bowel using an endoscope</t>
  </si>
  <si>
    <t>Colonoscopy, flexible; with removal of tumor(s), polyp(s), or other lesion(s) by hot biopsy forceps</t>
  </si>
  <si>
    <t>Hemorrhoidectomy, internal and external, 2 or more columns/groups</t>
  </si>
  <si>
    <t>Surgical treatment of anal fistula (fistulectomy/fistulotomy); subcutaneous</t>
  </si>
  <si>
    <t>Anoscopy; with high-resolution magnification (HRA) (eg, colposcope, operating microscope) and chemical agent enhancement, with biopsy, single or multiple</t>
  </si>
  <si>
    <t>Anoscopy; with removal of single tumor, polyp, or other lesion by hot biopsy forceps or bipolar cautery</t>
  </si>
  <si>
    <t>Destruction of lesion(s), anus (eg, condyloma, papilloma, molluscum contagiosum, herpetic vesicle), simple; electrodesiccation</t>
  </si>
  <si>
    <t>CYSTOURETHREOSCOPY</t>
  </si>
  <si>
    <t>Cystourethroscopy, with removal of foreign body, calculus, or ureteral stent from urethra or bladder (separate procedure); simple</t>
  </si>
  <si>
    <t>Cystourethroscopy, with ureteroscopy and/or pyeloscopy; with lithotripsy including insertion of indwelling ureteral stent (eg, Gibbons or double-J type)</t>
  </si>
  <si>
    <t>Colposcopy of the cervix including upper/adjacent vagina; with loop electrode biopsy(s) of the cervix</t>
  </si>
  <si>
    <t>Hysteroscopy, surgical; with sampling (biopsy) of endometrium and/or polypectomy, with or without D &amp; C</t>
  </si>
  <si>
    <t>Hysteroscopy, surgical; with endometrial ablation (eg, endometrial resection, electrosurgical ablation, thermoablation)</t>
  </si>
  <si>
    <t>GONIOTOMY</t>
  </si>
  <si>
    <t>Insertion of anterior segment aqueous drainage device, without extraocular reservoir, external approach</t>
  </si>
  <si>
    <t>Exchange of intraocular lens</t>
  </si>
  <si>
    <t>Drainage external ear, abscess or hematoma; complicated</t>
  </si>
  <si>
    <t>Myringotomy including aspiration and/or eustachian tube inflation requiring general anesthesia</t>
  </si>
  <si>
    <t>Tympanostomy (requiring insertion of ventilating tube), general anesthesia</t>
  </si>
  <si>
    <t>G0120</t>
  </si>
  <si>
    <t>G0121</t>
  </si>
  <si>
    <t>Colorectal cancer screening; colonoscopy on individual not meeting criteria for high risk</t>
  </si>
  <si>
    <t>Colorectal cancer screening; HIGH RISK PATIENT</t>
  </si>
  <si>
    <t>PSYCHOTHERAPY, 30 MINS</t>
  </si>
  <si>
    <t>PSYCHOTHERAPY, 45 MINS</t>
  </si>
  <si>
    <t>PSYCHOTHERAPY, 60 MINS</t>
  </si>
  <si>
    <t>FAMILY PSYCHOTHERAPY, 30 MINS</t>
  </si>
  <si>
    <t>FAMILY PSYCHOTHERAPY, 60 MINS</t>
  </si>
  <si>
    <t>GROUP PSYCHOTHERAPY</t>
  </si>
  <si>
    <t>OFFICE VISIT, LEVEL 3, NEW PATIENT</t>
  </si>
  <si>
    <t>OFFICE VISIT, LEVEL 4, NEW PATIENT</t>
  </si>
  <si>
    <t>OFFICE VISIT, LEVEL 5, NEW PATIENT</t>
  </si>
  <si>
    <t>OFFICE VISIT, LEVEL 3 ESTABLISHED PATIENT</t>
  </si>
  <si>
    <t>OFFICE VISIT, LEVEL 4, ESTABLISHED PATIENT</t>
  </si>
  <si>
    <t>OFFICE VISIT, LEVEL 5, ESTABLISHED PATIENT</t>
  </si>
  <si>
    <t>OFFICE CONSULTATION, LEVEL 3, NEW OR ESTABLISHED PATIENT</t>
  </si>
  <si>
    <t>OFFICE CONSULTATION, LEVEL 4, NEW OR ESTABLISHED PATIENT</t>
  </si>
  <si>
    <t>INITIAL COMPREHENSIVE PREVENTATIVE MEDICINE (AGE YOUNGER THAN 1 YEAR)</t>
  </si>
  <si>
    <t>INITIAL COMPREHENSIVE PREVENTATIVE MEDICINE (AGE 1-4 YEARS)</t>
  </si>
  <si>
    <t>INITIAL COMPREHENSIVE PREVENTATIVE MEDICINE (AGE 5-11 YEARS)</t>
  </si>
  <si>
    <t>INITIAL COMPREHENSIVE PREVENTATIVE MEDICINE (AGE 12-17 YEARS)</t>
  </si>
  <si>
    <t>INITIAL COMPREHENSIVE PREVENTATIVE MEDICINE (AGE 18-39 YEARS)</t>
  </si>
  <si>
    <t>INITIAL COMPREHENSIVE PREVENTATIVE MEDICINE (AGE 40-64 YEARS)</t>
  </si>
  <si>
    <t>PERIODIC COMPREHENSIVE PREVENTATIVE MEDICINE (AGE YOUNGER THAN 1 YEAR)</t>
  </si>
  <si>
    <t>PERIODIC COMPREHENSIVE PREVENTATIVE MEDICINE (AGE 1-4 YEARS)</t>
  </si>
  <si>
    <t>PERIODIC COMPREHENSIVE PREVENTATIVE MEDICINE (AGE 5-11 YEARS)</t>
  </si>
  <si>
    <t>PERIODIC COMPREHENSIVE PREVENTATIVE MEDICINE (AGE 12-17 YEARS)</t>
  </si>
  <si>
    <t>PERIODIC COMPREHENSIVE PREVENTATIVE MEDICINE (AGE 18-39 YEARS)</t>
  </si>
  <si>
    <t>PERIODIC COMPREHENSIVE PREVENTATIVE MEDICINE (AGE 40-64 YEARS)</t>
  </si>
  <si>
    <t>SMOKING CESSATION COUNSELING, 3-10 MINUTES</t>
  </si>
  <si>
    <t>SMOKING CESSATION COUNSELING, GREATER THAN 10 MINUTES</t>
  </si>
  <si>
    <t>THERAPEUTIC INJECTION</t>
  </si>
  <si>
    <t>ADVANCED CARE PLANNING</t>
  </si>
  <si>
    <t>ALLERGY INJECTION, SINGLE</t>
  </si>
  <si>
    <t>ALLERGY INJECTION, MULTIPLE</t>
  </si>
  <si>
    <t>INHALATION THERAPY (NEB TX)</t>
  </si>
  <si>
    <t>RAPID STREP</t>
  </si>
  <si>
    <t>PORT FLUSH</t>
  </si>
  <si>
    <t>IMMUNIZATION ADMINISTRATION</t>
  </si>
  <si>
    <t>PSYCHIATRIC DIAGNOSTIC EVALUATION</t>
  </si>
  <si>
    <t>PSYCHIATRIC DIAGNOSTIC EVALUATION, WITH MEDICAL SERVICES</t>
  </si>
  <si>
    <t xml:space="preserve">DESTRUCTION OF BENIGN LESION </t>
  </si>
  <si>
    <t>BIOPSY OF CERVIX</t>
  </si>
  <si>
    <t>INSERTION OF IUD</t>
  </si>
  <si>
    <t>REMOVAL OF IUD</t>
  </si>
  <si>
    <t>REMOVAL OF NEXPLANON</t>
  </si>
  <si>
    <t>SMALL JOINT INJECTION/ASPIRATION</t>
  </si>
  <si>
    <t>MEDIUM JOINT INJECTION/ASPIRATION</t>
  </si>
  <si>
    <t>LARGE JOINT INJECTION/ASPIRATION</t>
  </si>
  <si>
    <t>POST VOID RESIDUAL MEASUREMENT BY ULTRASOUND</t>
  </si>
  <si>
    <t>COMPLEX UROFLOWMETRY</t>
  </si>
  <si>
    <t>REMOVAL OF IMPACTED CERUMEN, IRRIGATION</t>
  </si>
  <si>
    <t>REMOVAL OF IMPACTED CERUMEN, WITH INSTRUMENTS</t>
  </si>
  <si>
    <t>TYMPANOMETRY</t>
  </si>
  <si>
    <t>CARDIAC TROPONIN</t>
  </si>
  <si>
    <t>EXCISION OF BENIGN LESION, 0.5CM OR LESS</t>
  </si>
  <si>
    <t>EXCISION OF BENIGN LESION, 0.6 TO 1.0CM</t>
  </si>
  <si>
    <t>EXCISION OF BENIGN LESION, 1.1-2.0CM</t>
  </si>
  <si>
    <t>EXCISION OF BENIGN LESION, 2.1-3.0 CM</t>
  </si>
  <si>
    <t>EXCISION OF BENIGN LESION, 3.1-4.0CM</t>
  </si>
  <si>
    <t>EXCISION OF BENIGN LESION, OVER 4.0CM</t>
  </si>
  <si>
    <t>EXCISION OF MALIGNANT LESION, 0.5CM OR LESS</t>
  </si>
  <si>
    <t>EXCISION OF MALIGNANT LESION, 0.6-1.0CM</t>
  </si>
  <si>
    <t>EXCISION OF MALIGNANT LESION, 1.1-2.0CM</t>
  </si>
  <si>
    <t>EXCISION OF MALIGNANT LESION, 2.1-3.0CM</t>
  </si>
  <si>
    <t>EXCISION OF MALIGNANT LESION, 3.1-4.0CM</t>
  </si>
  <si>
    <t>EXCISION OF MALIGNANT LESION, OVER 4.0CM</t>
  </si>
  <si>
    <t>FINE NEEDLE ASPIRATION BIOPSY, WITHOUT IMAGING GUIDANCE, FIRST LESION</t>
  </si>
  <si>
    <t>FINE NEEDLE ASPIRATION BIOPSY, WITHOUT IMAGING GUIDANCE, EACH ADDITIONAL LESION</t>
  </si>
  <si>
    <t>FINE NEEDLE ASPIRATION BIOPSY, INCLUDING ULTRASOUND GUIDANCE, FIRST LESION</t>
  </si>
  <si>
    <t>FINE NEEDLE ASPIRATION BIOPSY, INCLUDING ULTRASOUND GUIDANCE, EACH ADDITIONAL LESION</t>
  </si>
  <si>
    <t>INCISION &amp; DRAINAGE OF ABSCESS</t>
  </si>
  <si>
    <t>INCISION &amp; REMOVAL OF FOREIGN BODY, SUBCUTANEOUS TISSUES; SIMPLE</t>
  </si>
  <si>
    <t>INCISION &amp; REMOVAL OF FOREIGN BODY, SUBCUTANEOUS TISSUES; COMPLICATED</t>
  </si>
  <si>
    <t>TANGENTIAL BIOPSY OF SKIN; SINGLE LESION</t>
  </si>
  <si>
    <t>TANGENTIAL BIOPSY OF SKIN; EACH ADDITIONAL LESION</t>
  </si>
  <si>
    <t>PUNCH BIOPSY OF SKIN; SINGLE LESION</t>
  </si>
  <si>
    <t>PUNCH BIOPSY OF SKIN; EACH ADDITIONAL LESION</t>
  </si>
  <si>
    <t>INCISIONAL BIOPSY OF SKIN; SINGLE LESION</t>
  </si>
  <si>
    <t>INCISIONAL BIOPSY OF SKIN; EACH ADDITIONAL LESION</t>
  </si>
  <si>
    <t>REMOVAL OF SKIN TAGS; UP TO 15 LESIONS</t>
  </si>
  <si>
    <t>REMOVAL OF SKIN TAGS; EACH ADDITIONAL 10 LESIONS</t>
  </si>
  <si>
    <t>AVULSION OF NAIL PLATE, PARTIAL OR COMPLETE; SINGLE</t>
  </si>
  <si>
    <t>AVULSION OF NAIL PLATE, PARTIAL OR COMPLETE; EACH ADDITIONAL NAIL PLATE</t>
  </si>
  <si>
    <t>BIOPSY OF BREAST WITH PLACEMENT OF CLIP, WHEN PERFORMED,; FIRST LESION, INCLUDING STEREOTACTIC GUIDANCE</t>
  </si>
  <si>
    <t>BIOPSY OF BREAST WITH PLACEMENT OF CLIP, WHEN PERFORMED,; EACH ADDITIONAL LESION, INCLUDING STEREOTACTIC GUIDANCE</t>
  </si>
  <si>
    <t>BIOPSY OF BREAST WITH PLACEMENT OF CLIP, WHEN PERFORMED; FIRST LESION, INCLUDING ULTRASOUND GUIDANCE</t>
  </si>
  <si>
    <t>BIOPSY OF BREAST WITH PLACEMENT OF CLIP, WHEN PERFORMED ; EACH ADDITIONAL LESION, INCLUDING ULTRASOUND GUIDANCE</t>
  </si>
  <si>
    <t>INJECTION; SINGLE TENDON SHEATH OR LIGAMENT</t>
  </si>
  <si>
    <t>INJECTION; SINGLE TENDON</t>
  </si>
  <si>
    <t>DESTRUCTION OF LESION, VULVA</t>
  </si>
  <si>
    <t>DESTRUCTION OF VAGINAL LESION</t>
  </si>
  <si>
    <t>BIOPSY OF VULVA</t>
  </si>
  <si>
    <t>COLPOSCOPY OF ENTIRE VAGINA, WITH CERVIX, WITH BIOPSY</t>
  </si>
  <si>
    <t>COLPOSCOPY OF CERVIX</t>
  </si>
  <si>
    <t>ENDOMETRIAL SAMPLING</t>
  </si>
  <si>
    <t>ENDOMETRIAL SAMPLING PERFORMED IN CONJUNCTION WITH COLPOSCOPY</t>
  </si>
  <si>
    <t>J7298</t>
  </si>
  <si>
    <t>J7307</t>
  </si>
  <si>
    <t>BIOPSY OF VAGINAL MUCOSA</t>
  </si>
  <si>
    <t>A4562</t>
  </si>
  <si>
    <t>PESSARY</t>
  </si>
  <si>
    <t>REMOVAL OF FOREIGN BODY, AUDITORY CANAL</t>
  </si>
  <si>
    <t>BIOPSY EXTERNAL EAR</t>
  </si>
  <si>
    <t>BIOPSY EXTERNAL AUDITORY CANAL</t>
  </si>
  <si>
    <t>LARYNGOSCOPY, FLEXIBLE; DIAGNOSTIC</t>
  </si>
  <si>
    <t>NASAL ENDOSCOPY</t>
  </si>
  <si>
    <t>ANOSCOPY</t>
  </si>
  <si>
    <t>INCISION &amp; DRAINAGE OF PERIRECTAL ABSCESS</t>
  </si>
  <si>
    <t>HEMORRHOIDECTOMY, INTERNAL, BY RUBBER BAND LIGATION</t>
  </si>
  <si>
    <t>CT, ABDOMEN &amp; PELVIS, WITHOUT CONTRAST</t>
  </si>
  <si>
    <t>CT, ABDOMEN &amp; PELVIS, WITH CONTRAST</t>
  </si>
  <si>
    <t>CT, ABDOMEN &amp; PELVIS, WITH AND WITHOUT CONTRAST</t>
  </si>
  <si>
    <t>CT COLONOGRAPHY, DIAGNOSTIC, WITHOUT CONTRAST</t>
  </si>
  <si>
    <t>CT ANGIOGRAPHY, ABDOMEN &amp; PELVIS, WITH CONTRAST</t>
  </si>
  <si>
    <t>G0297</t>
  </si>
  <si>
    <t>LOW-DOSE CT FOR LUNG CANCER SCREENING</t>
  </si>
  <si>
    <t>CT HEAD/BRAIN WITH CONTRAST</t>
  </si>
  <si>
    <t>CT ABDOMEN; WITH CONTRAST</t>
  </si>
  <si>
    <t>CT ABDOMEN; WITHOUT CONTRAST</t>
  </si>
  <si>
    <t>CT PELVIS; WITHOUT CONTRAST</t>
  </si>
  <si>
    <t>CT CHEST WITHOUT CONTRAST</t>
  </si>
  <si>
    <t>CT CHEST WITH CONTRAST</t>
  </si>
  <si>
    <t>CT CERVICAL SPINE WITHOUT CONTRAST</t>
  </si>
  <si>
    <t>CT LUMBAR SPINE WITHOUT CONTRAST</t>
  </si>
  <si>
    <t>CT MAXILLOFACIAL AREA; WITHOUT CONTRAST</t>
  </si>
  <si>
    <t>ULTRASOUND, BREAST, UNILATERAL; COMPLETE</t>
  </si>
  <si>
    <t>ULTRASOUND RETROP</t>
  </si>
  <si>
    <t>DEXA SCAN</t>
  </si>
  <si>
    <t>SEDIMENTATION RATE, ERYTHROCYTE; NON-AUTOMATED</t>
  </si>
  <si>
    <t>ANTIBODY SCREEN, RBC, EACH SERUM TECHNIQUE</t>
  </si>
  <si>
    <t>HEMOGLOBIN A1C</t>
  </si>
  <si>
    <t>PHOSPHATE</t>
  </si>
  <si>
    <t>CREATINE KINASE; TOTAL</t>
  </si>
  <si>
    <t>AMYLASE</t>
  </si>
  <si>
    <t>FREE T4</t>
  </si>
  <si>
    <t>FERRITIN</t>
  </si>
  <si>
    <t>HCG, QUALITATIVE</t>
  </si>
  <si>
    <t>HCG; QUANTITATIVE</t>
  </si>
  <si>
    <t>VITAMIN D</t>
  </si>
  <si>
    <t>INFLUENZA PROBE</t>
  </si>
  <si>
    <t>STREP A PROBE</t>
  </si>
  <si>
    <t>RSV DETECT AGENT NOS DNA AMP</t>
  </si>
  <si>
    <t>RESP VIRUS PANEL</t>
  </si>
  <si>
    <t>HOLTER MONITOR RECORDING</t>
  </si>
  <si>
    <t>HOLTER MONITOR REVIEW &amp; INTERPRETATION BY PHYSICIAN</t>
  </si>
  <si>
    <t>GI PANEL</t>
  </si>
  <si>
    <t>J2765</t>
  </si>
  <si>
    <t>VITAMIN B12</t>
  </si>
  <si>
    <t>J3420</t>
  </si>
  <si>
    <t>J1885</t>
  </si>
  <si>
    <t>J0696</t>
  </si>
  <si>
    <t>J1100</t>
  </si>
  <si>
    <t>J3301</t>
  </si>
  <si>
    <t>J1097</t>
  </si>
  <si>
    <t>MEDS &amp; SUPPLIES</t>
  </si>
  <si>
    <t>J0585</t>
  </si>
  <si>
    <t>J0561</t>
  </si>
  <si>
    <t>J7620</t>
  </si>
  <si>
    <t>L3450</t>
  </si>
  <si>
    <t>AIR CAST - ANKLE</t>
  </si>
  <si>
    <t>A4565</t>
  </si>
  <si>
    <t>ARM SLING</t>
  </si>
  <si>
    <t>E0114</t>
  </si>
  <si>
    <t>CRUTCHES</t>
  </si>
  <si>
    <t>FEMTO LASTER</t>
  </si>
  <si>
    <t>A9270</t>
  </si>
  <si>
    <t>A4566</t>
  </si>
  <si>
    <t>SHOULDER IMMOBILIZER</t>
  </si>
  <si>
    <t>L1830</t>
  </si>
  <si>
    <t>KNEE IMMOBILIZER</t>
  </si>
  <si>
    <t>INPATIENT</t>
  </si>
  <si>
    <t>SWING DAY RATE</t>
  </si>
  <si>
    <t>ACUTE DAILY RATE</t>
  </si>
  <si>
    <t>V2632</t>
  </si>
  <si>
    <t>MONOFOCAL LENS</t>
  </si>
  <si>
    <t>V2788</t>
  </si>
  <si>
    <t>DEMO/TEACH/INSTRUCT PATIENT USE OF NEBULIZER/AEROSOL GENERATOR</t>
  </si>
  <si>
    <t>PULSE OXIMETRY</t>
  </si>
  <si>
    <t>MECHANICAL TRACTION</t>
  </si>
  <si>
    <t>J3490</t>
  </si>
  <si>
    <t>CHEST XRAY, 2 VIEWS</t>
  </si>
  <si>
    <t>XRAY SHOULDER, COMPLETE</t>
  </si>
  <si>
    <t>XRAY ELBOW, COMPLETE</t>
  </si>
  <si>
    <t>XRAY WRIST, COMPLETE</t>
  </si>
  <si>
    <t>XRAY FOREARM, 2 VIEWS</t>
  </si>
  <si>
    <t>XRAY HAND AP + LAT</t>
  </si>
  <si>
    <t>XRAY FINGER</t>
  </si>
  <si>
    <t>XRAY BILATERAL HIP WITH PELVIS</t>
  </si>
  <si>
    <t>XRAY TIBIA &amp; FIBULA, 2 VIEWS</t>
  </si>
  <si>
    <t>XRAY ANKLE, COMPLETE</t>
  </si>
  <si>
    <t>XRAY FOOT, COMPLETE</t>
  </si>
  <si>
    <t>XRAY KNEE, COMPLETE</t>
  </si>
  <si>
    <t>ULTRASOUND PELVIC COMPLETE TRANS ABDOMINAL</t>
  </si>
  <si>
    <t>VENOUS DOPPLER BILATERAL</t>
  </si>
  <si>
    <t>VENOUS DOPPLER UNILATERAL</t>
  </si>
  <si>
    <t>J3101</t>
  </si>
  <si>
    <t>J2997</t>
  </si>
  <si>
    <t>MAGNESIUM</t>
  </si>
  <si>
    <t>D-DIMER</t>
  </si>
  <si>
    <t>HIV TEST</t>
  </si>
  <si>
    <t>SPUTUM CULTURE</t>
  </si>
  <si>
    <t>BLOOD CULTURE</t>
  </si>
  <si>
    <t>URINE CULTURE</t>
  </si>
  <si>
    <t>H0035</t>
  </si>
  <si>
    <t>PHP DAILY RATE</t>
  </si>
  <si>
    <t>IRON, TOTAL BINDING CAPACITY</t>
  </si>
  <si>
    <t>C-REACTIVE PROTEIN QUANT</t>
  </si>
  <si>
    <t>FOLIC ACID</t>
  </si>
  <si>
    <t>LIPASE SREUM</t>
  </si>
  <si>
    <t>BLOOD DRAWN</t>
  </si>
  <si>
    <t>Aetna</t>
  </si>
  <si>
    <t>Medicare</t>
  </si>
  <si>
    <t>Commercial payer: Aetna, GEHA, Mail Handlers Benefit Plan, Rural Carriers Benefit Plan, National Assoc. of Letter Carriers</t>
  </si>
  <si>
    <t>Medicare payer: Blue Cross Medicare Replacement plan, Medicare Blue Cross HMO</t>
  </si>
  <si>
    <t>Medicaid payer: Child Health Plus, Managed Medicaid, Essential Products</t>
  </si>
  <si>
    <t>CAPD/CDPHP</t>
  </si>
  <si>
    <t>Medicaid</t>
  </si>
  <si>
    <t>Medicaid payer</t>
  </si>
  <si>
    <t>Commercial payer: Capital District Physician Health Plan Metal Level Products</t>
  </si>
  <si>
    <t>General In office Surgical Procedure</t>
  </si>
  <si>
    <t>Physical Therapy</t>
  </si>
  <si>
    <t>Emblem/GHI</t>
  </si>
  <si>
    <t>Fidelis</t>
  </si>
  <si>
    <t>Commercial Payer: Metal Level Product, Marketplace NON-Medicaid plan</t>
  </si>
  <si>
    <t>Medicare payer: Medicare Advantage, including Dual Eligible</t>
  </si>
  <si>
    <t>Medicaid payer: NYS Medicaid Managed Care, Child Health Plus, Essential Plan, Qualified Health Plan, Family Health Plus</t>
  </si>
  <si>
    <t>Humana</t>
  </si>
  <si>
    <t>Commercial Payer (non-Government)</t>
  </si>
  <si>
    <t>Medicare payer: Humana Gold Medicare Advantage</t>
  </si>
  <si>
    <t>RESP/ CARDIO</t>
  </si>
  <si>
    <t>Ambulatory Surgery/ Outpatient Procedure</t>
  </si>
  <si>
    <t>Radiology</t>
  </si>
  <si>
    <t>Laboratory</t>
  </si>
  <si>
    <t>Gastro Intestinal</t>
  </si>
  <si>
    <t>Podiatry</t>
  </si>
  <si>
    <t>Ear, Nose, Throat (ENT)</t>
  </si>
  <si>
    <t>Urology</t>
  </si>
  <si>
    <t>Orthopaedics</t>
  </si>
  <si>
    <t>Gynocological</t>
  </si>
  <si>
    <t>Rural Health Clinic/ Convenient Care (Office Visit)</t>
  </si>
  <si>
    <t>River Community Wellness Program/ Partial Hospitalization Program</t>
  </si>
  <si>
    <t xml:space="preserve">service not covered </t>
  </si>
  <si>
    <t>Humana Government Business (HGB)</t>
  </si>
  <si>
    <t>Blue Cross Blue Shield (Excellus)</t>
  </si>
  <si>
    <t>Commercial payer: Excellus PPO, EPO, Metal Level Products, Anthem (commercial), Out of State Commercial plan, Lifetime Benefit Solutions</t>
  </si>
  <si>
    <t>Martins Point</t>
  </si>
  <si>
    <t>Medicare payer</t>
  </si>
  <si>
    <t>also known as USFHP (United States Family Health Plan)</t>
  </si>
  <si>
    <t>Mohawk Valley Plan (MVP)</t>
  </si>
  <si>
    <r>
      <rPr>
        <b/>
        <u val="singleAccounting"/>
        <sz val="11"/>
        <color theme="1"/>
        <rFont val="Calibri"/>
        <family val="2"/>
        <scheme val="minor"/>
      </rPr>
      <t xml:space="preserve">(formally Tricare) </t>
    </r>
    <r>
      <rPr>
        <i/>
        <sz val="11"/>
        <color theme="1"/>
        <rFont val="Calibri"/>
        <family val="2"/>
        <scheme val="minor"/>
      </rPr>
      <t>All Tricare plans (with exception of Tricare for Life, a supplemental plan to Medicare, which accepts payment for Medicare assigned patient responsibility)</t>
    </r>
  </si>
  <si>
    <r>
      <t xml:space="preserve">Commercial Payer: Office Visit and Medical Services covered through </t>
    </r>
    <r>
      <rPr>
        <b/>
        <i/>
        <sz val="11"/>
        <color theme="1"/>
        <rFont val="Calibri"/>
        <family val="2"/>
        <scheme val="minor"/>
      </rPr>
      <t>United Healthcare</t>
    </r>
    <r>
      <rPr>
        <i/>
        <sz val="11"/>
        <color theme="1"/>
        <rFont val="Calibri"/>
        <family val="2"/>
        <scheme val="minor"/>
      </rPr>
      <t xml:space="preserve">. Hospital and ancillary services covered by </t>
    </r>
    <r>
      <rPr>
        <b/>
        <i/>
        <sz val="11"/>
        <color theme="1"/>
        <rFont val="Calibri"/>
        <family val="2"/>
        <scheme val="minor"/>
      </rPr>
      <t>Empire Blue Cross.</t>
    </r>
    <r>
      <rPr>
        <i/>
        <sz val="11"/>
        <color theme="1"/>
        <rFont val="Calibri"/>
        <family val="2"/>
        <scheme val="minor"/>
      </rPr>
      <t xml:space="preserve">  Mental/Behavioral Health services covered by </t>
    </r>
    <r>
      <rPr>
        <b/>
        <i/>
        <sz val="11"/>
        <color theme="1"/>
        <rFont val="Calibri"/>
        <family val="2"/>
        <scheme val="minor"/>
      </rPr>
      <t>Beacon Health Options</t>
    </r>
  </si>
  <si>
    <r>
      <t xml:space="preserve">Commercial Payer.  Mental/Behavioral health services carved out and paid by </t>
    </r>
    <r>
      <rPr>
        <b/>
        <i/>
        <sz val="11"/>
        <color theme="1"/>
        <rFont val="Calibri"/>
        <family val="2"/>
        <scheme val="minor"/>
      </rPr>
      <t>Beacon Health Options</t>
    </r>
  </si>
  <si>
    <t>New York State Medicaid</t>
  </si>
  <si>
    <t>Traditional Federally offered Medicare (not a replacement plan offered through another Insurance Company)</t>
  </si>
  <si>
    <t>United Healthcare</t>
  </si>
  <si>
    <t>Medicaid payer: United Healthcare Community Plan, United Healthcare Families with Behavioral Health, United Healthcare Child Health Plus, United Healthcare Well 4 Me</t>
  </si>
  <si>
    <t>Medicare payer: Secure Horizons, United Healthcare Medicare Choice Complete, United Healthcare Dual (NYCARE)</t>
  </si>
  <si>
    <t xml:space="preserve">Workers Compensation/ No Fault </t>
  </si>
  <si>
    <t>NYS  approved by Workers Comp Board Workers Compensation Plans and NYS No Fault Insurance plans</t>
  </si>
  <si>
    <t>Medicare Fee Schedule</t>
  </si>
  <si>
    <t>Wellcare</t>
  </si>
  <si>
    <r>
      <rPr>
        <b/>
        <i/>
        <sz val="11"/>
        <color theme="1"/>
        <rFont val="Calibri"/>
        <family val="2"/>
        <scheme val="minor"/>
      </rPr>
      <t xml:space="preserve">(formally Today's Options/Universal American) </t>
    </r>
    <r>
      <rPr>
        <i/>
        <sz val="11"/>
        <color theme="1"/>
        <rFont val="Calibri"/>
        <family val="2"/>
        <scheme val="minor"/>
      </rPr>
      <t xml:space="preserve">       Medicare payer</t>
    </r>
  </si>
  <si>
    <t>Medicare payer: Aetna Medicare replacement/ advantage plan</t>
  </si>
  <si>
    <t>216</t>
  </si>
  <si>
    <t>460</t>
  </si>
  <si>
    <t>470</t>
  </si>
  <si>
    <t>473</t>
  </si>
  <si>
    <t>743</t>
  </si>
  <si>
    <t>INCISION &amp; DRAINAGE OF ABSCESS, PERITONSILLAR</t>
  </si>
  <si>
    <t>15821</t>
  </si>
  <si>
    <t>BLEPHAROPLASTY, LOWER EYELID, WITH EXTENSIVE HERNIATED FAT PAD</t>
  </si>
  <si>
    <t>15823</t>
  </si>
  <si>
    <t>BLEPHAROPLASTY, UPPER EYELID, WITH EXCESSIVE SKIN WEIGHTING DOWN LID</t>
  </si>
  <si>
    <t>EXCISION, NASAL POLYP (EXTENSIVE)</t>
  </si>
  <si>
    <t>ABLATION INFERIOR TURBINATES</t>
  </si>
  <si>
    <t>Tonsilectomy, younger than age 12</t>
  </si>
  <si>
    <t>Tonsilectomy, patient age 12 or older</t>
  </si>
  <si>
    <t>PROCTOSIGMOIDOSCOPY, RIGID; DIAGNOSTIC</t>
  </si>
  <si>
    <t>PROCTOSIGMOIDOSCOPY, RIGID; DIAGNOSTIC, WITH DILATION</t>
  </si>
  <si>
    <t>LAPAROSCOPY</t>
  </si>
  <si>
    <t>LITHOTRIPSY EXTRACORPORAL SHOCKWAVE</t>
  </si>
  <si>
    <t>CYSTOURETHROSCOPY WITH DILATION</t>
  </si>
  <si>
    <t>PELVIC EXAM UNDER ANESTHESIA</t>
  </si>
  <si>
    <t>CONIZATION OF CERVIX VIA LOOP ELECTRODE EXCISION</t>
  </si>
  <si>
    <t>DILATION OF CERVICAL CANAL, INSTRUMENTAL</t>
  </si>
  <si>
    <t>LAPAROSCOPY, SURGICAL; WITH LYSIS OF ADHESIONS</t>
  </si>
  <si>
    <t>LAPAROSCOPY; WITH OCCLUSION OF OVIDUCTS BY DEVICE (TUBES TIED/STERILIZATION)</t>
  </si>
  <si>
    <t>INSERTION OF INTRAOCULAR LENS (NOT ASSOCIATED WITH CONCURRENT CATARACT REMOVAL)</t>
  </si>
  <si>
    <t>IV MEDICATION INFUSION, FIRST HOUR</t>
  </si>
  <si>
    <t>IV MEDICATION INFUSION, EACH ADDITIONAL HOUR</t>
  </si>
  <si>
    <t>N/A</t>
  </si>
  <si>
    <t>Plain Language</t>
  </si>
  <si>
    <t>Discounted Cash Price</t>
  </si>
  <si>
    <t>Disclaimer</t>
  </si>
  <si>
    <t>PARTIAL HOSPITALIZATION DAILY RATE</t>
  </si>
  <si>
    <t>Injection other than Immunization or Allergy Injection</t>
  </si>
  <si>
    <t>LEVONORGESTREL-RELEASING INTRAUTIRINE CONTRACEPTIVE SYSTEM</t>
  </si>
  <si>
    <t>ETONOGESTREL IMPLANT SYSTEM</t>
  </si>
  <si>
    <t>Example: Nexplanon Device</t>
  </si>
  <si>
    <t>IMPLANTATION OF NEXPLANON</t>
  </si>
  <si>
    <t>Removal of benign lesion</t>
  </si>
  <si>
    <t>Removal of malignant lesion</t>
  </si>
  <si>
    <t>Removal of Hemorrhoids</t>
  </si>
  <si>
    <t>Ultrasound through vagina</t>
  </si>
  <si>
    <t>Repair of "droopy" eyelids-may involve removing excess skin, muscle, &amp; fat</t>
  </si>
  <si>
    <t>Removal of nasal polyp</t>
  </si>
  <si>
    <t>Reduces turbinate size-may decrease nasal obstruction</t>
  </si>
  <si>
    <t>Blood draw via PICC Line</t>
  </si>
  <si>
    <t>COLLECTION OF BLOOD SPECIMEN FROM IMPLANTED VENOUS ACCESS DEVICE</t>
  </si>
  <si>
    <t>(EGD)</t>
  </si>
  <si>
    <t>(EGD) with biopsy</t>
  </si>
  <si>
    <t>Examination of lower colon using a sigmoidoscope</t>
  </si>
  <si>
    <t>Examination of rectum and most of the lower colon, with careful stretching of the GI tract.</t>
  </si>
  <si>
    <t>Examination of the rectum and most of the lower colon, using a rigid instrument</t>
  </si>
  <si>
    <t>Examination of large bowel with Biopsy, using an endoscope</t>
  </si>
  <si>
    <t>Examination of large bowel with removal of tumors, polyps, or other lesions using forceps as instrument</t>
  </si>
  <si>
    <t>Examination of large bowel with removal of tumors, polyps, or other lesions using a snare as instrument</t>
  </si>
  <si>
    <t>Removal of internal and external hemorrhoids</t>
  </si>
  <si>
    <t>Examination of anus and rectum using an anoscope, with high-resolution magnification</t>
  </si>
  <si>
    <t>Examiniation of anus and rectum, with removal of tumor, polyp, or lesion using forceps as the instrument</t>
  </si>
  <si>
    <t>Destruction of lesions in anus using electric current to destroy and remove the lesions.</t>
  </si>
  <si>
    <t>Laparoscopic Cholecystectomy</t>
  </si>
  <si>
    <t>Diagnostic examination of organs inside of the abdomen, using a laparoscope</t>
  </si>
  <si>
    <t>REPAIR INITIAL INGUINAL HERNIA, AGE 5 YEARS OR OLDER</t>
  </si>
  <si>
    <t>Treatment in which kidney stone or other calculus is broken into smaller pieces using ultrasound shock waves</t>
  </si>
  <si>
    <t>Examination of bladder and urethra using a cystoscope</t>
  </si>
  <si>
    <t>Examination of bladder and urethra using a cystoscope, with careful stretching of the urethra</t>
  </si>
  <si>
    <t>Examination of bladder and urethra using a cystoscope, with removal of foreign body, urinary stone, or stent</t>
  </si>
  <si>
    <t>Examination of bladder and urethra using a cystoscope, with reducing the size of urinary stones and insertion of stent</t>
  </si>
  <si>
    <t>Biopsy, prostate; needle of punch, single or multiple, any approach</t>
  </si>
  <si>
    <t>Laparoscopy, surgical prostatectomy</t>
  </si>
  <si>
    <t>Examination of vagina and cervix, using colposcope</t>
  </si>
  <si>
    <t>Surgical procedure of obtaining a cone-shaped sample of abnormal tissue using a thin wire loop, heated by an electric current</t>
  </si>
  <si>
    <t>Careful stretching of cervical canal</t>
  </si>
  <si>
    <t>Examination of the cervix and uterus, using an endoscope.  Includes biopsy or removal of polyps, with or without Dilation and Curettage perfomed</t>
  </si>
  <si>
    <t xml:space="preserve">Examination of cervix and uterus, with removal of the endometrium (lining of uterus) </t>
  </si>
  <si>
    <t>Removal of pelvic/intra-abdominal scar tissue</t>
  </si>
  <si>
    <t>Female sterilization, commonly referred to as getting one's "Tubes Tied"</t>
  </si>
  <si>
    <t>Surgical procedure aimed at lowering inner eye pressure by opening Schlemm's canal</t>
  </si>
  <si>
    <t>Insertion of iStent through an incision of the cornea</t>
  </si>
  <si>
    <t>Surgical incision into the eardrum, to relieve pressure or drain fluid</t>
  </si>
  <si>
    <t>Surgical insertion of ventilation tubes into the eardrum</t>
  </si>
  <si>
    <t>A recording of the electrical activity of the heart</t>
  </si>
  <si>
    <t>A recording of the rhythm of the heart</t>
  </si>
  <si>
    <t>Physician's review and interpretation of Holter Monitor report</t>
  </si>
  <si>
    <t>A test of the air capacity of the lung, using a spirometer</t>
  </si>
  <si>
    <t>Demonstration and/or evaluation of patient utilization of inhaler/nebulizer</t>
  </si>
  <si>
    <t>The measurement of oxygen saturation of arterial blood</t>
  </si>
  <si>
    <t>ELECTRIC STIMULATION, UNATTENDED</t>
  </si>
  <si>
    <t>PT RE-EVALUATION</t>
  </si>
  <si>
    <t>PT EVALUATION, LOW COMPLEXITY</t>
  </si>
  <si>
    <t>PT EVALUATION, MODERATE COMPLEXITY</t>
  </si>
  <si>
    <t>PT EVALUATION, HIGH COMPLEXITY</t>
  </si>
  <si>
    <t>THERAPEUTIC ACTIVITY WITH DIRECT PATIENT CONTACT</t>
  </si>
  <si>
    <t>Daily room charge while admitted in Acute status</t>
  </si>
  <si>
    <t>Daily room charge while admitted in Swing status</t>
  </si>
  <si>
    <t>Initial Evaluation by Therapist</t>
  </si>
  <si>
    <t>Initial Evaluation by Psych Medication Prescriber</t>
  </si>
  <si>
    <t>Biopsy performed with a hollow instrument to remove a small, round piece of tissue; Single lesion</t>
  </si>
  <si>
    <t>Biopsy performed with a hollow instrument to remove a small, round piece of tissue; Each additional lesion</t>
  </si>
  <si>
    <t>Biopsy performed with a sharp blade to remove epidermal tissue; One lesion</t>
  </si>
  <si>
    <t>Biopsy performed with a sharp blade to remove epidermal tissue; Each additional lesion</t>
  </si>
  <si>
    <t>Biopsy performed with a sharp blade to remove a full-thickness tissue sample; Single lesion</t>
  </si>
  <si>
    <t>Biopsy performed with a sharp blade to remove a full-thickness tissue sample; Each additional lesion</t>
  </si>
  <si>
    <t>Procedure to remove tissue or growths from the skin</t>
  </si>
  <si>
    <t>Removal of lesion of the vulva</t>
  </si>
  <si>
    <t>Provider assistance in the process of planning for your current and future health care.  This may include DNR or MOLST forms.</t>
  </si>
  <si>
    <t>Device inserted into the vagina to support its internal structure</t>
  </si>
  <si>
    <t>Example: Mirena Contraceptive Device</t>
  </si>
  <si>
    <t>Removal of lesion of the vagina</t>
  </si>
  <si>
    <t>Examination of cervix, using a colposcope</t>
  </si>
  <si>
    <t>Examination of vagina, vulva and cervix, using colposcope, with biopsy</t>
  </si>
  <si>
    <t>Obtaining a sample of the inner lining of the uterus</t>
  </si>
  <si>
    <t>Obtaining a sample of the tissue of the cervix</t>
  </si>
  <si>
    <t>Obtaining a sample of the inner lining of the uterus, when done with a colposcopy</t>
  </si>
  <si>
    <t>Injection to the tissues around a tendon</t>
  </si>
  <si>
    <t>Injection to the tendon origin, where the tendon connects to the muscle</t>
  </si>
  <si>
    <t>Injection/Aspiration to a small joint, such as fingers or toes</t>
  </si>
  <si>
    <t>Injection/Aspiration to a medium joint, such as wrist, elbow, or ankle</t>
  </si>
  <si>
    <t>Injection/Aspiration to a large joint, such as shoulder, hip, or knee</t>
  </si>
  <si>
    <t>Diagnostic test to assess how well the urinary tract functions.  Measures the flow of urine by tracking how fast urine flows, how much flows out, and how long it takes.</t>
  </si>
  <si>
    <t xml:space="preserve">INSERTION OF FOLEY CATHETER </t>
  </si>
  <si>
    <t>Measures the amount of urine left in the bladder after urination</t>
  </si>
  <si>
    <t>Insertion of catheter into the bladder to provide continuous urinary drainage</t>
  </si>
  <si>
    <t>Examination of nasal and sinus passages, using an endoscope</t>
  </si>
  <si>
    <t>Examination of the larynx (voice box), using a laryngoscope</t>
  </si>
  <si>
    <t>Obtaining a sample of tissue from external ear</t>
  </si>
  <si>
    <t>Obtaining a sample of tissue from auditory canal</t>
  </si>
  <si>
    <t>Removal of impacted ear wax by washing out ear canal with water from an irrigator or syringe</t>
  </si>
  <si>
    <t>Removal of impacted ear wax by using an instrument</t>
  </si>
  <si>
    <t>A test that measures the function of the middle ear</t>
  </si>
  <si>
    <t>DEBRIDEMENT OF NAILS, 5 NAILS</t>
  </si>
  <si>
    <t>DEBRIDEMENT OF NAILS, 6 OR MORE NAILS</t>
  </si>
  <si>
    <t>Removal of unwanted tissue from nails or nail bed, 5 or less nails</t>
  </si>
  <si>
    <t>Removal of unwanted tissue from nails or nail bed, 6 or more nails</t>
  </si>
  <si>
    <t>Removal of nail plate, partial or complete, one nail</t>
  </si>
  <si>
    <t>Removal of nail plate, partial or complete, each additional nail</t>
  </si>
  <si>
    <t>Obtaining sample of tissue or body fluid using a needle, one lesion</t>
  </si>
  <si>
    <t>Obtaining sample of tissue or body fluid using a needle, each additional lesion</t>
  </si>
  <si>
    <t>Examination of anus and lowest part of the rectum using an anoscope</t>
  </si>
  <si>
    <t>Obtaining sample of tissue or body fluid using a needle, one lesion, using ultrasound guidance</t>
  </si>
  <si>
    <t>Obtaining sample of tissue or body fluid using a needle, each additional lesion, using ultrasound guidance</t>
  </si>
  <si>
    <t>Diagnostic test used to check the circulation in the veins, both limbs</t>
  </si>
  <si>
    <t>Diagnostic test used to check the circulation in the veins, one limb</t>
  </si>
  <si>
    <t xml:space="preserve">ARTHROSCOPY, KNEE, SURGICAL; WITH MENISCECTOMY </t>
  </si>
  <si>
    <t>TONSILECTOMY AND ADENOIDECTOMY, patient younger than age 12</t>
  </si>
  <si>
    <t>Removal of tonsils only, patient younger than age 12</t>
  </si>
  <si>
    <t>Removal of tonsils only, patient age 12 or older</t>
  </si>
  <si>
    <t>Obtaining a sample of tissue of anorectal wall</t>
  </si>
  <si>
    <t>Colonscopy, diagnostic</t>
  </si>
  <si>
    <t>Colonoscopy, diagnostic with biopsy</t>
  </si>
  <si>
    <t>Breathing treatments to help restore or improve breathing functions</t>
  </si>
  <si>
    <t>POLYSOMNOGRAPHY</t>
  </si>
  <si>
    <t>Used in cataract sugeries</t>
  </si>
  <si>
    <r>
      <t xml:space="preserve">Empire Plan                  </t>
    </r>
    <r>
      <rPr>
        <b/>
        <sz val="10"/>
        <color theme="1"/>
        <rFont val="Calibri"/>
        <family val="2"/>
        <scheme val="minor"/>
      </rPr>
      <t>(Blue Cross/United Healthcare split policy)</t>
    </r>
  </si>
  <si>
    <t>Blue Cross covers physical therapy within 6 months of inpatient stay or surgery, pays physical therapy services at 80%.  If Physical therapy is not related to inpatient stay or surgery, United Healthcare portion of Empire policy covers the physical therapy services at $32/day maximum *Exception CPT 97161 pays $100.00</t>
  </si>
  <si>
    <t>Medicaid APG</t>
  </si>
  <si>
    <t>All Inclusive Rate 143.92</t>
  </si>
  <si>
    <t>All Inclusive Rate $220.63</t>
  </si>
  <si>
    <t>$90 per day rate</t>
  </si>
  <si>
    <t>Commercial Payers: UMR, United Healthcare Utah, United Healthcare LTV Steel. (United Healthcare Empire exempt)(Behavioral Health services paid through Optum contract)</t>
  </si>
  <si>
    <t>$91.00 rate per day</t>
  </si>
  <si>
    <t>FORMULA=F3*75%*(0.0963)+F3*75%</t>
  </si>
  <si>
    <t>*</t>
  </si>
  <si>
    <t>*Disclaimer</t>
  </si>
  <si>
    <t xml:space="preserve">All procedures are unique to patient diagnosis and condition. </t>
  </si>
  <si>
    <t>The following charges do not include all fees for drugs, supplies, or additional ancillary procedures that may be required depending on the acuity of care needed for a particular patient.</t>
  </si>
  <si>
    <t>You may receive a separate billing from the groups or providers listed on our charge disclosure.</t>
  </si>
  <si>
    <t>Primary Procedure/Physician Services</t>
  </si>
  <si>
    <t>Pathology/Interpretation of Results</t>
  </si>
  <si>
    <t>Medications/Supplies</t>
  </si>
  <si>
    <t>Facility Fees</t>
  </si>
  <si>
    <t>Not provided by hospital (may be billed separately)</t>
  </si>
  <si>
    <t>Anesthesia Services</t>
  </si>
  <si>
    <t>Outpatient or Inpatient Setting</t>
  </si>
  <si>
    <t xml:space="preserve">O </t>
  </si>
  <si>
    <t>I</t>
  </si>
  <si>
    <t>ARTHROSCOPY WITH DECOMPRESSION OF SUBACROMIAL SPACE WITH PARTIAL ACROMIOPLASTY OR CORACOACROMIA LIGAMENT RELEASE WHEN PERFORMED</t>
  </si>
  <si>
    <t>29826+29827</t>
  </si>
  <si>
    <t>Not provided by hospital (may be billed separately) Always performed in conjunction with CPT code 66984 - IOL Cataract</t>
  </si>
  <si>
    <t>DEXAMETHASONE (PER 1 MG)</t>
  </si>
  <si>
    <t>OMIDRIA (PER 1 ML)</t>
  </si>
  <si>
    <t>TRIFOCAL LENS</t>
  </si>
  <si>
    <t>Daily room charge while admitted in Respite Swing status</t>
  </si>
  <si>
    <t>RESPITE DAY RATE</t>
  </si>
  <si>
    <t>KENALOG (PER 10 MG)</t>
  </si>
  <si>
    <t>REGLAN (PER 5MG/ML VIAL)</t>
  </si>
  <si>
    <t>VITAMIN B12 (PER 1MG/ML VIAL)</t>
  </si>
  <si>
    <t>TORADOL (PER 60 MG)</t>
  </si>
  <si>
    <t>ROCEPHIN (PER 250MG)</t>
  </si>
  <si>
    <t>BOTOX (PER 1 UNIT)</t>
  </si>
  <si>
    <t>BICILLIN (PER 100,000 UNITS)</t>
  </si>
  <si>
    <t>ALBUTEROL (PER 1 UNIT)</t>
  </si>
  <si>
    <t>TNKase (PER 1MG/.2ML)</t>
  </si>
  <si>
    <t>INSULIN (LANTUS) (PER 1 UNIT/ML)</t>
  </si>
  <si>
    <t>ACTIVASE (PER 1 MG)</t>
  </si>
  <si>
    <t>Removal of eyelid cyst</t>
  </si>
  <si>
    <t>NEUROPLASTY AND/OR TRANSPOSITION; MEDIAN NERVE AT CARPAL TUNNEL</t>
  </si>
  <si>
    <t>Carpal Tunnel Release</t>
  </si>
  <si>
    <t>EXCISION OR TRANSPOSITION OF PTERYGIUM; WITHOUT GRAFT</t>
  </si>
  <si>
    <t>Removal of eye lesion from cornea</t>
  </si>
  <si>
    <t>EXCISION, TUMOR, SOFT TISSUE OF SHOULDER AREA; GREATER THAN 5 CM</t>
  </si>
  <si>
    <t>Removal of tumor which measures greater than 5 cm, from the shoulder area</t>
  </si>
  <si>
    <t>SEPTOPLASTY OR SUBMUCOUS RESECTION</t>
  </si>
  <si>
    <t>The straightening of the bone and cartilage dividing the space between the nostrils (septum)</t>
  </si>
  <si>
    <t>ESOPHAGOGASTRODUODENOSCOPY WITH REMOVAL OF TUMOR, POLYP, LESION BY SNARE TECHNIQUE</t>
  </si>
  <si>
    <t>(EGD) with removal of tumor, polyp, or other lesion</t>
  </si>
  <si>
    <t>COLONOSCOPY THROUGH STOMA; DIAGNOSTIC</t>
  </si>
  <si>
    <t>Diagnostic examination of large bowel using an endoscope passed through existing stoma</t>
  </si>
  <si>
    <t>Anoscopy; diagnostic, with high-resolution magnification (HRA)</t>
  </si>
  <si>
    <t xml:space="preserve">Revision of the eye muscle </t>
  </si>
  <si>
    <t>Strabismus surgery, recession or resection procedure; 1 horizontal muscle</t>
  </si>
  <si>
    <t>EXCISION OF CHALAZION; SINGLE</t>
  </si>
  <si>
    <t>EXCISION OF CHLAZION; MULTIPLE, DIFFERENT EYELIDS</t>
  </si>
  <si>
    <t>Removal of multiple eyelid cysts from different eyelids</t>
  </si>
  <si>
    <t>D7210</t>
  </si>
  <si>
    <t>Extraction, erupted tooth requiring removal of bone and/or sectioning of tooth</t>
  </si>
  <si>
    <t>River Hospital, Inc.'s Pricing Transparency Shoppable Services</t>
  </si>
  <si>
    <t>Location of Service</t>
  </si>
  <si>
    <t>Primary Hospital Code</t>
  </si>
  <si>
    <t>** Fee Schedule and Payment Rates are accurate as of 12/1/2020  **Percentages are a % of total charge/line item</t>
  </si>
  <si>
    <t>Location: 4 Fuller Street, Alexandria Bay, NY 13607</t>
  </si>
  <si>
    <t>O/I</t>
  </si>
  <si>
    <t>O</t>
  </si>
  <si>
    <t>Gross Charge</t>
  </si>
  <si>
    <t>Minimum Negotiated Price</t>
  </si>
  <si>
    <t>Maximum Negotiated Price</t>
  </si>
  <si>
    <t>NA</t>
  </si>
  <si>
    <t>Pricing Updated as of 11/1/2020</t>
  </si>
  <si>
    <t>Medicaid APG rates are calculated based on diagnosis and patient demographics in addition to the charge.</t>
  </si>
  <si>
    <t>Office visit for therapy</t>
  </si>
  <si>
    <t>Office visit for therapy for family</t>
  </si>
  <si>
    <t>Office visit for group therapy</t>
  </si>
  <si>
    <t>Office visit</t>
  </si>
  <si>
    <t>Office visit for a new patient</t>
  </si>
  <si>
    <t>Visit associated per patient dx</t>
  </si>
  <si>
    <t>Professional charges are billed seperately and are dependent on patient acuity.  This is for Emergency Room services, Observation services, ASU, and Inpatient, as well as any radiology services performed in any setting.</t>
  </si>
  <si>
    <t>Professional services are performed by contracted providers and are not employed by the hospital. This is for Emergency Room services, Observation services, ASU, and Inpatient, as well as any radiology services performed in any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</si>
</sst>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u val="singleAccounting"/>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47">
    <xf numFmtId="0" fontId="0" fillId="0" borderId="0" xfId="0"/>
    <xf numFmtId="0" fontId="0" fillId="0" borderId="1" xfId="0" applyBorder="1"/>
    <xf numFmtId="44" fontId="0" fillId="0" borderId="1" xfId="1" applyFont="1" applyBorder="1"/>
    <xf numFmtId="44" fontId="4" fillId="0" borderId="1" xfId="1" applyFont="1" applyBorder="1" applyAlignment="1">
      <alignment vertical="top" wrapText="1"/>
    </xf>
    <xf numFmtId="44" fontId="6" fillId="0" borderId="1" xfId="1" applyFont="1" applyBorder="1" applyAlignment="1">
      <alignment horizontal="center" vertical="center"/>
    </xf>
    <xf numFmtId="0" fontId="0" fillId="0" borderId="1" xfId="0" applyBorder="1" applyAlignment="1">
      <alignment horizontal="center" vertical="top"/>
    </xf>
    <xf numFmtId="44" fontId="0" fillId="0" borderId="1" xfId="1" applyFont="1" applyBorder="1" applyAlignment="1">
      <alignment horizontal="center" vertical="top"/>
    </xf>
    <xf numFmtId="44" fontId="0" fillId="0" borderId="1" xfId="1" applyFont="1" applyBorder="1" applyAlignment="1">
      <alignment horizontal="center" vertical="top" wrapText="1"/>
    </xf>
    <xf numFmtId="0" fontId="0" fillId="0" borderId="1" xfId="0" applyFill="1" applyBorder="1" applyAlignment="1">
      <alignment horizontal="center" vertical="top"/>
    </xf>
    <xf numFmtId="0" fontId="2" fillId="0" borderId="1" xfId="0" applyFont="1" applyBorder="1" applyAlignment="1">
      <alignment horizontal="left"/>
    </xf>
    <xf numFmtId="0" fontId="3" fillId="0" borderId="1" xfId="0" applyFont="1" applyBorder="1" applyAlignment="1">
      <alignment horizontal="center" vertical="center"/>
    </xf>
    <xf numFmtId="44" fontId="6" fillId="0" borderId="1" xfId="1" applyFont="1" applyBorder="1" applyAlignment="1">
      <alignment horizontal="center" vertical="center" wrapText="1"/>
    </xf>
    <xf numFmtId="44" fontId="6" fillId="0" borderId="2" xfId="1" applyFont="1" applyBorder="1" applyAlignment="1">
      <alignment horizontal="center" vertical="center" wrapText="1"/>
    </xf>
    <xf numFmtId="44" fontId="4" fillId="0" borderId="1" xfId="1" applyFont="1" applyFill="1" applyBorder="1" applyAlignment="1">
      <alignment horizontal="center" vertical="top" wrapText="1"/>
    </xf>
    <xf numFmtId="0" fontId="4" fillId="0" borderId="1" xfId="0" applyFont="1" applyBorder="1" applyAlignment="1">
      <alignment vertical="top"/>
    </xf>
    <xf numFmtId="44" fontId="4" fillId="0" borderId="1" xfId="1" applyFont="1" applyBorder="1" applyAlignment="1">
      <alignment vertical="top"/>
    </xf>
    <xf numFmtId="44" fontId="4" fillId="0" borderId="1" xfId="1" applyFont="1" applyBorder="1" applyAlignment="1">
      <alignment horizontal="center" vertical="top" wrapText="1"/>
    </xf>
    <xf numFmtId="44" fontId="4" fillId="0" borderId="1" xfId="1" applyFont="1" applyBorder="1" applyAlignment="1">
      <alignment horizontal="center" vertical="top"/>
    </xf>
    <xf numFmtId="44" fontId="4" fillId="0" borderId="1" xfId="1" applyFont="1" applyBorder="1" applyAlignment="1">
      <alignment horizontal="left" vertical="top" wrapText="1"/>
    </xf>
    <xf numFmtId="44" fontId="4" fillId="0" borderId="3" xfId="1" applyFont="1" applyBorder="1" applyAlignment="1">
      <alignment horizontal="center" vertical="top" wrapText="1"/>
    </xf>
    <xf numFmtId="0" fontId="0" fillId="0" borderId="6" xfId="0" applyBorder="1" applyAlignment="1">
      <alignment horizontal="center" vertical="top"/>
    </xf>
    <xf numFmtId="9" fontId="0" fillId="0" borderId="1" xfId="1" applyNumberFormat="1" applyFont="1" applyBorder="1" applyAlignment="1">
      <alignment horizontal="center" vertical="top"/>
    </xf>
    <xf numFmtId="0" fontId="0" fillId="0" borderId="6" xfId="0" applyFont="1"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44" fontId="6" fillId="0" borderId="3" xfId="1"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top"/>
    </xf>
    <xf numFmtId="0" fontId="0" fillId="0" borderId="8" xfId="0" applyBorder="1" applyAlignment="1">
      <alignment horizontal="center" vertical="top"/>
    </xf>
    <xf numFmtId="44" fontId="0" fillId="0" borderId="1" xfId="1" applyFont="1" applyFill="1" applyBorder="1" applyAlignment="1">
      <alignment horizontal="center" vertical="top" wrapText="1"/>
    </xf>
    <xf numFmtId="44" fontId="3" fillId="0" borderId="1" xfId="1" applyFont="1" applyBorder="1" applyAlignment="1">
      <alignment horizontal="center" vertical="center" wrapText="1"/>
    </xf>
    <xf numFmtId="0" fontId="0" fillId="0" borderId="8" xfId="0" applyFill="1" applyBorder="1" applyAlignment="1">
      <alignment horizontal="left" vertical="top" wrapText="1"/>
    </xf>
    <xf numFmtId="49" fontId="0" fillId="0" borderId="1" xfId="0" applyNumberFormat="1" applyFill="1" applyBorder="1" applyAlignment="1">
      <alignment horizontal="center" vertical="top"/>
    </xf>
    <xf numFmtId="0" fontId="0" fillId="0" borderId="1" xfId="0" applyFill="1" applyBorder="1"/>
    <xf numFmtId="0" fontId="8" fillId="0" borderId="1" xfId="0" applyFont="1" applyFill="1" applyBorder="1" applyAlignment="1">
      <alignment horizontal="left" vertical="top" wrapText="1"/>
    </xf>
    <xf numFmtId="0" fontId="0" fillId="0" borderId="1" xfId="0" applyBorder="1" applyAlignment="1">
      <alignment horizontal="center" vertical="top"/>
    </xf>
    <xf numFmtId="0" fontId="8" fillId="0" borderId="1" xfId="0" applyFont="1" applyFill="1" applyBorder="1" applyAlignment="1">
      <alignment horizontal="center" vertical="top"/>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2" xfId="0" applyFill="1" applyBorder="1" applyAlignment="1">
      <alignment horizontal="center" vertical="top"/>
    </xf>
    <xf numFmtId="0" fontId="10" fillId="0" borderId="0" xfId="0" applyFont="1" applyBorder="1"/>
    <xf numFmtId="0" fontId="10"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10" fillId="0" borderId="11" xfId="0" applyFont="1" applyBorder="1"/>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xf numFmtId="0" fontId="0" fillId="0" borderId="13" xfId="0" applyFill="1" applyBorder="1" applyAlignment="1">
      <alignment horizontal="left" vertical="top" wrapText="1"/>
    </xf>
    <xf numFmtId="0" fontId="10"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7" xfId="0" applyFont="1" applyFill="1"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center" vertical="top"/>
    </xf>
    <xf numFmtId="0" fontId="10" fillId="0" borderId="0" xfId="0" applyFont="1" applyFill="1" applyBorder="1"/>
    <xf numFmtId="0" fontId="2" fillId="0" borderId="18" xfId="0" applyFont="1" applyFill="1" applyBorder="1" applyAlignment="1">
      <alignment horizontal="left" vertical="top" wrapText="1"/>
    </xf>
    <xf numFmtId="0" fontId="0"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9" xfId="0" applyFont="1" applyFill="1" applyBorder="1" applyAlignment="1">
      <alignment horizontal="left" vertical="top" wrapText="1"/>
    </xf>
    <xf numFmtId="0" fontId="2" fillId="0" borderId="0" xfId="0" applyFont="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3" fillId="0" borderId="0" xfId="0" applyFont="1" applyBorder="1" applyAlignment="1">
      <alignment horizontal="left" wrapText="1"/>
    </xf>
    <xf numFmtId="0" fontId="0" fillId="0" borderId="1" xfId="0" applyFill="1" applyBorder="1" applyAlignment="1">
      <alignment horizontal="left" wrapText="1"/>
    </xf>
    <xf numFmtId="44" fontId="0" fillId="0" borderId="3" xfId="1" applyFont="1" applyBorder="1"/>
    <xf numFmtId="0" fontId="2" fillId="0" borderId="0" xfId="0" applyFont="1" applyBorder="1" applyAlignment="1">
      <alignment horizontal="left"/>
    </xf>
    <xf numFmtId="0" fontId="0" fillId="0" borderId="0" xfId="0" applyBorder="1"/>
    <xf numFmtId="0" fontId="0" fillId="0" borderId="0" xfId="0" applyFill="1" applyBorder="1"/>
    <xf numFmtId="0" fontId="0" fillId="0" borderId="0" xfId="0" applyBorder="1" applyAlignment="1">
      <alignment horizontal="left" wrapText="1"/>
    </xf>
    <xf numFmtId="44" fontId="0" fillId="0" borderId="0" xfId="1" applyFont="1" applyBorder="1"/>
    <xf numFmtId="0" fontId="0" fillId="0" borderId="1" xfId="0" applyFill="1" applyBorder="1" applyAlignment="1">
      <alignment horizontal="center"/>
    </xf>
    <xf numFmtId="44" fontId="0" fillId="0" borderId="1" xfId="1" applyFont="1" applyFill="1" applyBorder="1" applyAlignment="1">
      <alignment horizontal="center" vertical="top"/>
    </xf>
    <xf numFmtId="44" fontId="0" fillId="0" borderId="1" xfId="0" applyNumberFormat="1" applyFill="1" applyBorder="1" applyAlignment="1">
      <alignment horizontal="center" vertical="top" wrapText="1"/>
    </xf>
    <xf numFmtId="44" fontId="0" fillId="0" borderId="1" xfId="0" applyNumberFormat="1" applyFill="1" applyBorder="1" applyAlignment="1">
      <alignment wrapText="1"/>
    </xf>
    <xf numFmtId="44" fontId="0" fillId="0" borderId="0" xfId="0" applyNumberFormat="1" applyFill="1" applyBorder="1" applyAlignment="1">
      <alignment wrapText="1"/>
    </xf>
    <xf numFmtId="0" fontId="0" fillId="0" borderId="6" xfId="0" applyFill="1" applyBorder="1" applyAlignment="1">
      <alignment horizontal="center" vertical="top"/>
    </xf>
    <xf numFmtId="0" fontId="0" fillId="0" borderId="7" xfId="0" applyFill="1" applyBorder="1" applyAlignment="1">
      <alignment horizontal="center" vertical="top"/>
    </xf>
    <xf numFmtId="44" fontId="4" fillId="0" borderId="1" xfId="1" applyNumberFormat="1" applyFont="1" applyFill="1" applyBorder="1" applyAlignment="1">
      <alignment horizontal="center" vertical="top" wrapText="1"/>
    </xf>
    <xf numFmtId="44" fontId="0" fillId="0" borderId="1" xfId="1" applyNumberFormat="1" applyFont="1" applyFill="1" applyBorder="1" applyAlignment="1">
      <alignment horizontal="center" vertical="top" wrapText="1"/>
    </xf>
    <xf numFmtId="44" fontId="0" fillId="0" borderId="1" xfId="1" applyNumberFormat="1" applyFont="1" applyFill="1" applyBorder="1" applyAlignment="1">
      <alignment horizontal="center" vertical="top"/>
    </xf>
    <xf numFmtId="44" fontId="0" fillId="0" borderId="0" xfId="1" applyNumberFormat="1" applyFont="1" applyFill="1" applyBorder="1"/>
    <xf numFmtId="44" fontId="0" fillId="0" borderId="1" xfId="1" applyNumberFormat="1" applyFont="1" applyFill="1" applyBorder="1"/>
    <xf numFmtId="44" fontId="1" fillId="0" borderId="1" xfId="1" applyFont="1" applyBorder="1" applyAlignment="1">
      <alignment vertical="top" wrapText="1"/>
    </xf>
    <xf numFmtId="44" fontId="1" fillId="0" borderId="1" xfId="1" applyFont="1" applyBorder="1" applyAlignment="1">
      <alignment vertical="top"/>
    </xf>
    <xf numFmtId="44" fontId="1" fillId="0" borderId="1" xfId="1" applyFont="1" applyFill="1" applyBorder="1" applyAlignment="1">
      <alignment horizontal="center" vertical="top" wrapText="1"/>
    </xf>
    <xf numFmtId="44" fontId="1" fillId="0" borderId="1" xfId="1" applyFont="1" applyFill="1" applyBorder="1" applyAlignment="1">
      <alignment vertical="top"/>
    </xf>
    <xf numFmtId="44" fontId="1" fillId="0" borderId="1" xfId="1" applyFont="1" applyBorder="1" applyAlignment="1">
      <alignment horizontal="center" vertical="top"/>
    </xf>
    <xf numFmtId="44" fontId="1" fillId="0" borderId="0" xfId="1" applyFont="1" applyBorder="1"/>
    <xf numFmtId="44" fontId="1" fillId="0" borderId="1" xfId="1" applyFont="1" applyBorder="1"/>
    <xf numFmtId="0" fontId="2" fillId="0" borderId="1" xfId="0" applyFont="1" applyFill="1" applyBorder="1" applyAlignment="1">
      <alignment horizontal="left"/>
    </xf>
    <xf numFmtId="44" fontId="0" fillId="0" borderId="1" xfId="0" applyNumberFormat="1" applyFont="1" applyFill="1" applyBorder="1" applyAlignment="1">
      <alignment wrapText="1"/>
    </xf>
    <xf numFmtId="44" fontId="0" fillId="0" borderId="1" xfId="1" applyFont="1" applyFill="1" applyBorder="1"/>
    <xf numFmtId="0" fontId="0" fillId="0" borderId="2" xfId="0" applyBorder="1" applyAlignment="1">
      <alignment horizontal="left" vertical="top" wrapText="1"/>
    </xf>
    <xf numFmtId="0" fontId="0" fillId="0" borderId="2"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0" fillId="0" borderId="0" xfId="0" applyFill="1" applyBorder="1" applyAlignment="1">
      <alignment horizontal="left" vertical="top" wrapText="1"/>
    </xf>
    <xf numFmtId="0" fontId="0" fillId="0" borderId="21" xfId="0" applyFill="1" applyBorder="1" applyAlignment="1">
      <alignment horizontal="left" vertical="top" wrapText="1"/>
    </xf>
    <xf numFmtId="0" fontId="10" fillId="0" borderId="0" xfId="0" applyFont="1" applyBorder="1" applyAlignment="1">
      <alignment wrapText="1"/>
    </xf>
    <xf numFmtId="0" fontId="0" fillId="0" borderId="2" xfId="0" applyFill="1" applyBorder="1" applyAlignment="1">
      <alignment horizontal="left" wrapText="1"/>
    </xf>
    <xf numFmtId="44" fontId="0" fillId="0" borderId="1" xfId="0" applyNumberFormat="1" applyBorder="1"/>
    <xf numFmtId="44" fontId="3" fillId="0" borderId="2" xfId="1" applyFont="1" applyBorder="1" applyAlignment="1">
      <alignment horizontal="center" vertical="center" wrapText="1"/>
    </xf>
    <xf numFmtId="44" fontId="4" fillId="0" borderId="2" xfId="1" applyFont="1" applyBorder="1" applyAlignment="1">
      <alignment vertical="top"/>
    </xf>
    <xf numFmtId="44" fontId="0" fillId="0" borderId="2" xfId="1" applyFont="1" applyBorder="1" applyAlignment="1">
      <alignment horizontal="center" vertical="top"/>
    </xf>
    <xf numFmtId="44" fontId="1" fillId="0" borderId="2" xfId="1" applyFont="1" applyFill="1" applyBorder="1" applyAlignment="1">
      <alignment horizontal="center" vertical="top" wrapText="1"/>
    </xf>
    <xf numFmtId="44" fontId="0" fillId="0" borderId="2" xfId="1" applyFont="1" applyFill="1" applyBorder="1" applyAlignment="1">
      <alignment horizontal="center" vertical="top"/>
    </xf>
    <xf numFmtId="44" fontId="0" fillId="0" borderId="2" xfId="1" applyFont="1" applyBorder="1"/>
    <xf numFmtId="44" fontId="3" fillId="0" borderId="0" xfId="1" applyFont="1" applyBorder="1" applyAlignment="1">
      <alignment horizontal="center" vertical="center"/>
    </xf>
    <xf numFmtId="0" fontId="3" fillId="0" borderId="0" xfId="0" applyFont="1" applyBorder="1" applyAlignment="1">
      <alignment horizontal="center" vertical="center"/>
    </xf>
    <xf numFmtId="44" fontId="4" fillId="0" borderId="0" xfId="1" applyFont="1" applyBorder="1" applyAlignment="1">
      <alignment vertical="top"/>
    </xf>
    <xf numFmtId="0" fontId="4" fillId="0" borderId="0" xfId="0" applyFont="1" applyBorder="1" applyAlignment="1">
      <alignment vertical="top"/>
    </xf>
    <xf numFmtId="44" fontId="0" fillId="0" borderId="0" xfId="1" applyFont="1" applyBorder="1" applyAlignment="1">
      <alignment horizontal="center" vertical="top"/>
    </xf>
    <xf numFmtId="0" fontId="0" fillId="0" borderId="0" xfId="0" applyBorder="1" applyAlignment="1">
      <alignment horizontal="center" vertical="top"/>
    </xf>
    <xf numFmtId="0" fontId="0" fillId="0" borderId="0" xfId="0" applyFont="1" applyBorder="1" applyAlignment="1">
      <alignment horizontal="center" vertical="top"/>
    </xf>
    <xf numFmtId="44" fontId="0" fillId="0" borderId="0" xfId="1" applyFont="1" applyFill="1" applyBorder="1" applyAlignment="1">
      <alignment horizontal="center" vertical="top"/>
    </xf>
    <xf numFmtId="0" fontId="0" fillId="0" borderId="0" xfId="0" applyFill="1" applyBorder="1" applyAlignment="1">
      <alignment horizontal="center" vertical="top"/>
    </xf>
    <xf numFmtId="44" fontId="0" fillId="0" borderId="0" xfId="1" applyFont="1" applyFill="1" applyBorder="1"/>
    <xf numFmtId="0" fontId="0" fillId="0" borderId="10"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1" xfId="0" applyFont="1" applyFill="1" applyBorder="1" applyAlignment="1">
      <alignment horizontal="center" vertical="top"/>
    </xf>
    <xf numFmtId="49" fontId="0" fillId="0" borderId="1" xfId="1" applyNumberFormat="1" applyFont="1" applyFill="1" applyBorder="1" applyAlignment="1">
      <alignment horizontal="center" vertical="top" wrapText="1"/>
    </xf>
    <xf numFmtId="44" fontId="0" fillId="0" borderId="1" xfId="1" applyFont="1" applyFill="1" applyBorder="1" applyAlignment="1">
      <alignment horizontal="center" vertical="center"/>
    </xf>
    <xf numFmtId="44" fontId="6" fillId="0" borderId="2" xfId="1" applyFont="1" applyBorder="1" applyAlignment="1">
      <alignment horizontal="center" vertical="center"/>
    </xf>
    <xf numFmtId="44" fontId="6" fillId="0" borderId="3" xfId="1" applyFont="1" applyBorder="1" applyAlignment="1">
      <alignment horizontal="center" vertical="center"/>
    </xf>
    <xf numFmtId="44" fontId="6" fillId="0" borderId="1" xfId="1" applyFont="1" applyBorder="1" applyAlignment="1">
      <alignment horizontal="center" vertical="center"/>
    </xf>
    <xf numFmtId="44" fontId="6" fillId="0" borderId="4" xfId="1" applyFont="1" applyBorder="1" applyAlignment="1">
      <alignment horizontal="center" vertical="center"/>
    </xf>
    <xf numFmtId="44" fontId="6" fillId="0" borderId="2" xfId="1" applyFont="1" applyFill="1" applyBorder="1" applyAlignment="1">
      <alignment horizontal="center" vertical="center"/>
    </xf>
    <xf numFmtId="44" fontId="6" fillId="0" borderId="4" xfId="1" applyFont="1" applyFill="1" applyBorder="1" applyAlignment="1">
      <alignment horizontal="center" vertical="center"/>
    </xf>
    <xf numFmtId="44" fontId="6" fillId="0" borderId="3" xfId="1" applyFont="1" applyFill="1" applyBorder="1" applyAlignment="1">
      <alignment horizontal="center" vertical="center"/>
    </xf>
    <xf numFmtId="44" fontId="0" fillId="0" borderId="0" xfId="0" applyNumberFormat="1" applyFont="1" applyFill="1"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6" fillId="0" borderId="0" xfId="0" applyFont="1" applyBorder="1" applyAlignment="1">
      <alignment horizontal="left"/>
    </xf>
    <xf numFmtId="0" fontId="0" fillId="0" borderId="1" xfId="0" applyFill="1" applyBorder="1" applyAlignment="1">
      <alignment horizontal="center" vertical="top"/>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696"/>
  <sheetViews>
    <sheetView tabSelected="1" topLeftCell="A594" zoomScale="60" zoomScaleNormal="60" workbookViewId="0">
      <pane xSplit="2" topLeftCell="C1" activePane="topRight" state="frozen"/>
      <selection pane="topRight" activeCell="E621" sqref="E621"/>
    </sheetView>
  </sheetViews>
  <sheetFormatPr defaultRowHeight="15" x14ac:dyDescent="0.25"/>
  <cols>
    <col min="1" max="1" width="17.5703125" style="9" customWidth="1"/>
    <col min="2" max="3" width="13.85546875" style="35" customWidth="1"/>
    <col min="4" max="4" width="14.28515625" style="35" customWidth="1"/>
    <col min="5" max="5" width="71" style="26" customWidth="1"/>
    <col min="6" max="6" width="86.140625" style="26" customWidth="1"/>
    <col min="7" max="7" width="13.5703125" style="79" customWidth="1"/>
    <col min="8" max="8" width="18.42578125" style="2" customWidth="1"/>
    <col min="9" max="9" width="22" style="2" customWidth="1"/>
    <col min="10" max="11" width="18.42578125" style="2" customWidth="1"/>
    <col min="12" max="12" width="22" style="2" customWidth="1"/>
    <col min="13" max="13" width="18.42578125" style="87" customWidth="1"/>
    <col min="14" max="14" width="21.42578125" style="2" customWidth="1"/>
    <col min="15" max="15" width="23.42578125" style="2" customWidth="1"/>
    <col min="16" max="16" width="18.42578125" style="2" customWidth="1"/>
    <col min="17" max="17" width="34.140625" style="2" customWidth="1"/>
    <col min="18" max="19" width="23.28515625" style="2" customWidth="1"/>
    <col min="20" max="20" width="30.28515625" style="2" customWidth="1"/>
    <col min="21" max="21" width="18.42578125" style="2" customWidth="1"/>
    <col min="22" max="22" width="33.28515625" style="2" customWidth="1"/>
    <col min="23" max="23" width="23" style="2" customWidth="1"/>
    <col min="24" max="24" width="27.140625" style="2" customWidth="1"/>
    <col min="25" max="25" width="32.7109375" style="2" customWidth="1"/>
    <col min="26" max="26" width="33.28515625" style="2" customWidth="1"/>
    <col min="27" max="27" width="29" style="2" customWidth="1"/>
    <col min="28" max="28" width="23.28515625" style="2" customWidth="1"/>
    <col min="29" max="29" width="33.28515625" style="2" customWidth="1"/>
    <col min="30" max="30" width="30.140625" style="2" bestFit="1" customWidth="1"/>
    <col min="31" max="31" width="23.28515625" style="2" bestFit="1" customWidth="1"/>
    <col min="32" max="33" width="33.28515625" style="2" bestFit="1" customWidth="1"/>
    <col min="34" max="34" width="24.85546875" style="2" bestFit="1" customWidth="1"/>
    <col min="35" max="35" width="17" style="94" customWidth="1"/>
    <col min="36" max="36" width="16.140625" style="2" customWidth="1"/>
    <col min="37" max="37" width="16.42578125" style="112" customWidth="1"/>
    <col min="38" max="101" width="9.140625" style="75"/>
    <col min="102" max="113" width="9.140625" style="72"/>
    <col min="114" max="16384" width="9.140625" style="1"/>
  </cols>
  <sheetData>
    <row r="1" spans="1:113" s="10" customFormat="1" ht="47.25" x14ac:dyDescent="0.25">
      <c r="A1" s="140" t="s">
        <v>563</v>
      </c>
      <c r="B1" s="140"/>
      <c r="C1" s="140"/>
      <c r="D1" s="140"/>
      <c r="E1" s="140"/>
      <c r="F1" s="140"/>
      <c r="G1" s="137" t="s">
        <v>570</v>
      </c>
      <c r="H1" s="131" t="s">
        <v>296</v>
      </c>
      <c r="I1" s="132"/>
      <c r="J1" s="132" t="s">
        <v>329</v>
      </c>
      <c r="K1" s="132"/>
      <c r="L1" s="132"/>
      <c r="M1" s="132" t="s">
        <v>301</v>
      </c>
      <c r="N1" s="132"/>
      <c r="O1" s="132"/>
      <c r="P1" s="4" t="s">
        <v>307</v>
      </c>
      <c r="Q1" s="12" t="s">
        <v>500</v>
      </c>
      <c r="R1" s="134" t="s">
        <v>308</v>
      </c>
      <c r="S1" s="135"/>
      <c r="T1" s="136"/>
      <c r="U1" s="130" t="s">
        <v>312</v>
      </c>
      <c r="V1" s="131"/>
      <c r="W1" s="11" t="s">
        <v>328</v>
      </c>
      <c r="X1" s="4" t="s">
        <v>331</v>
      </c>
      <c r="Y1" s="4" t="s">
        <v>302</v>
      </c>
      <c r="Z1" s="4" t="s">
        <v>297</v>
      </c>
      <c r="AA1" s="132" t="s">
        <v>334</v>
      </c>
      <c r="AB1" s="132"/>
      <c r="AC1" s="132"/>
      <c r="AD1" s="130" t="s">
        <v>340</v>
      </c>
      <c r="AE1" s="133"/>
      <c r="AF1" s="131"/>
      <c r="AG1" s="27" t="s">
        <v>346</v>
      </c>
      <c r="AH1" s="11" t="s">
        <v>343</v>
      </c>
      <c r="AI1" s="32" t="s">
        <v>378</v>
      </c>
      <c r="AJ1" s="32" t="s">
        <v>571</v>
      </c>
      <c r="AK1" s="107" t="s">
        <v>572</v>
      </c>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4"/>
      <c r="CY1" s="114"/>
      <c r="CZ1" s="114"/>
      <c r="DA1" s="114"/>
      <c r="DB1" s="114"/>
      <c r="DC1" s="114"/>
      <c r="DD1" s="114"/>
      <c r="DE1" s="114"/>
      <c r="DF1" s="114"/>
      <c r="DG1" s="114"/>
      <c r="DH1" s="114"/>
      <c r="DI1" s="114"/>
    </row>
    <row r="2" spans="1:113" s="14" customFormat="1" ht="135" x14ac:dyDescent="0.25">
      <c r="A2" s="65" t="s">
        <v>564</v>
      </c>
      <c r="B2" s="67" t="s">
        <v>565</v>
      </c>
      <c r="C2" s="66" t="s">
        <v>379</v>
      </c>
      <c r="D2" s="67" t="s">
        <v>520</v>
      </c>
      <c r="E2" s="68" t="s">
        <v>566</v>
      </c>
      <c r="F2" s="68" t="s">
        <v>377</v>
      </c>
      <c r="G2" s="137"/>
      <c r="H2" s="19" t="s">
        <v>298</v>
      </c>
      <c r="I2" s="16" t="s">
        <v>348</v>
      </c>
      <c r="J2" s="16" t="s">
        <v>330</v>
      </c>
      <c r="K2" s="16" t="s">
        <v>300</v>
      </c>
      <c r="L2" s="16" t="s">
        <v>299</v>
      </c>
      <c r="M2" s="83" t="s">
        <v>304</v>
      </c>
      <c r="N2" s="15" t="s">
        <v>303</v>
      </c>
      <c r="O2" s="13" t="s">
        <v>297</v>
      </c>
      <c r="P2" s="13" t="s">
        <v>337</v>
      </c>
      <c r="Q2" s="13" t="s">
        <v>336</v>
      </c>
      <c r="R2" s="13" t="s">
        <v>309</v>
      </c>
      <c r="S2" s="3" t="s">
        <v>311</v>
      </c>
      <c r="T2" s="13" t="s">
        <v>310</v>
      </c>
      <c r="U2" s="16" t="s">
        <v>313</v>
      </c>
      <c r="V2" s="16" t="s">
        <v>314</v>
      </c>
      <c r="W2" s="16" t="s">
        <v>335</v>
      </c>
      <c r="X2" s="16" t="s">
        <v>333</v>
      </c>
      <c r="Y2" s="16" t="s">
        <v>338</v>
      </c>
      <c r="Z2" s="16" t="s">
        <v>339</v>
      </c>
      <c r="AA2" s="18"/>
      <c r="AB2" s="17" t="s">
        <v>303</v>
      </c>
      <c r="AC2" s="17" t="s">
        <v>332</v>
      </c>
      <c r="AD2" s="3" t="s">
        <v>506</v>
      </c>
      <c r="AE2" s="3" t="s">
        <v>341</v>
      </c>
      <c r="AF2" s="3" t="s">
        <v>342</v>
      </c>
      <c r="AG2" s="3" t="s">
        <v>347</v>
      </c>
      <c r="AH2" s="3" t="s">
        <v>344</v>
      </c>
      <c r="AI2" s="88" t="s">
        <v>508</v>
      </c>
      <c r="AJ2" s="15"/>
      <c r="AK2" s="108"/>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6"/>
      <c r="CY2" s="116"/>
      <c r="CZ2" s="116"/>
      <c r="DA2" s="116"/>
      <c r="DB2" s="116"/>
      <c r="DC2" s="116"/>
      <c r="DD2" s="116"/>
      <c r="DE2" s="116"/>
      <c r="DF2" s="116"/>
      <c r="DG2" s="116"/>
      <c r="DH2" s="116"/>
      <c r="DI2" s="116"/>
    </row>
    <row r="3" spans="1:113" s="5" customFormat="1" ht="18.75" customHeight="1" x14ac:dyDescent="0.25">
      <c r="A3" s="145" t="s">
        <v>326</v>
      </c>
      <c r="B3" s="8" t="s">
        <v>289</v>
      </c>
      <c r="C3" s="8" t="s">
        <v>509</v>
      </c>
      <c r="D3" s="8" t="s">
        <v>521</v>
      </c>
      <c r="E3" s="24" t="s">
        <v>290</v>
      </c>
      <c r="F3" s="98" t="s">
        <v>380</v>
      </c>
      <c r="G3" s="78">
        <v>493.8</v>
      </c>
      <c r="H3" s="7" t="s">
        <v>327</v>
      </c>
      <c r="I3" s="7" t="s">
        <v>327</v>
      </c>
      <c r="J3" s="7" t="s">
        <v>327</v>
      </c>
      <c r="K3" s="7" t="s">
        <v>327</v>
      </c>
      <c r="L3" s="7" t="s">
        <v>327</v>
      </c>
      <c r="M3" s="84" t="s">
        <v>327</v>
      </c>
      <c r="N3" s="7" t="s">
        <v>327</v>
      </c>
      <c r="O3" s="7" t="s">
        <v>327</v>
      </c>
      <c r="P3" s="7" t="s">
        <v>327</v>
      </c>
      <c r="Q3" s="7" t="s">
        <v>327</v>
      </c>
      <c r="R3" s="7" t="s">
        <v>327</v>
      </c>
      <c r="S3" s="7" t="s">
        <v>327</v>
      </c>
      <c r="T3" s="7" t="s">
        <v>327</v>
      </c>
      <c r="U3" s="7" t="s">
        <v>327</v>
      </c>
      <c r="V3" s="7" t="s">
        <v>327</v>
      </c>
      <c r="W3" s="6">
        <v>390.01</v>
      </c>
      <c r="X3" s="7" t="s">
        <v>327</v>
      </c>
      <c r="Y3" s="7" t="s">
        <v>327</v>
      </c>
      <c r="Z3" s="7" t="s">
        <v>327</v>
      </c>
      <c r="AA3" s="7" t="s">
        <v>327</v>
      </c>
      <c r="AB3" s="7" t="s">
        <v>327</v>
      </c>
      <c r="AC3" s="7" t="s">
        <v>327</v>
      </c>
      <c r="AD3" s="7" t="s">
        <v>327</v>
      </c>
      <c r="AE3" s="7" t="s">
        <v>327</v>
      </c>
      <c r="AF3" s="7" t="s">
        <v>327</v>
      </c>
      <c r="AG3" s="7" t="s">
        <v>327</v>
      </c>
      <c r="AH3" s="7" t="s">
        <v>327</v>
      </c>
      <c r="AI3" s="89">
        <f>G3*75%*(0.0963)+G3*75%</f>
        <v>406.01470500000005</v>
      </c>
      <c r="AJ3" s="2">
        <f t="shared" ref="AJ3:AJ66" si="0">MIN(G3:AI3)</f>
        <v>390.01</v>
      </c>
      <c r="AK3" s="109">
        <f>MAX(G3:AI3)</f>
        <v>493.8</v>
      </c>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8"/>
      <c r="CY3" s="118"/>
      <c r="CZ3" s="118"/>
      <c r="DA3" s="118"/>
      <c r="DB3" s="118"/>
      <c r="DC3" s="118"/>
      <c r="DD3" s="118"/>
      <c r="DE3" s="118"/>
      <c r="DF3" s="118"/>
      <c r="DG3" s="118"/>
      <c r="DH3" s="118"/>
      <c r="DI3" s="118"/>
    </row>
    <row r="4" spans="1:113" s="5" customFormat="1" x14ac:dyDescent="0.25">
      <c r="A4" s="145"/>
      <c r="B4" s="8">
        <v>90791</v>
      </c>
      <c r="C4" s="8" t="s">
        <v>509</v>
      </c>
      <c r="D4" s="8" t="s">
        <v>521</v>
      </c>
      <c r="E4" s="24" t="s">
        <v>124</v>
      </c>
      <c r="F4" s="98" t="s">
        <v>442</v>
      </c>
      <c r="G4" s="31">
        <v>318.85000000000002</v>
      </c>
      <c r="H4" s="6">
        <v>162.49</v>
      </c>
      <c r="I4" s="6">
        <v>142.55000000000001</v>
      </c>
      <c r="J4" s="6">
        <v>150.5</v>
      </c>
      <c r="K4" s="6">
        <f t="shared" ref="K4:K68" si="1">30%*G4</f>
        <v>95.655000000000001</v>
      </c>
      <c r="L4" s="6">
        <v>142.55000000000001</v>
      </c>
      <c r="M4" s="77">
        <f>80%*G4</f>
        <v>255.08000000000004</v>
      </c>
      <c r="N4" s="6">
        <v>144</v>
      </c>
      <c r="O4" s="6">
        <v>125.71</v>
      </c>
      <c r="P4" s="6">
        <v>92</v>
      </c>
      <c r="Q4" s="6">
        <v>148</v>
      </c>
      <c r="R4" s="6">
        <v>144</v>
      </c>
      <c r="S4" s="6">
        <v>144</v>
      </c>
      <c r="T4" s="6">
        <v>125.71</v>
      </c>
      <c r="U4" s="6">
        <f>90%*G4</f>
        <v>286.96500000000003</v>
      </c>
      <c r="V4" s="6">
        <v>125.71</v>
      </c>
      <c r="W4" s="77">
        <v>113.15</v>
      </c>
      <c r="X4" s="6">
        <v>125.72</v>
      </c>
      <c r="Y4" s="6">
        <v>144</v>
      </c>
      <c r="Z4" s="6">
        <v>125.71</v>
      </c>
      <c r="AA4" s="6">
        <v>110</v>
      </c>
      <c r="AB4" s="6">
        <v>144</v>
      </c>
      <c r="AC4" s="6">
        <v>125.71</v>
      </c>
      <c r="AD4" s="6">
        <v>99.25</v>
      </c>
      <c r="AE4" s="6">
        <v>144</v>
      </c>
      <c r="AF4" s="6">
        <v>125.71</v>
      </c>
      <c r="AG4" s="6">
        <v>125.71</v>
      </c>
      <c r="AH4" s="77">
        <v>167.7</v>
      </c>
      <c r="AI4" s="89">
        <f t="shared" ref="AI4:AI67" si="2">G4*75%*(0.0963)+G4*75%</f>
        <v>262.16644125000005</v>
      </c>
      <c r="AJ4" s="2">
        <f t="shared" si="0"/>
        <v>92</v>
      </c>
      <c r="AK4" s="109">
        <f>MAX(G4:AI4)</f>
        <v>318.85000000000002</v>
      </c>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8"/>
      <c r="CY4" s="118"/>
      <c r="CZ4" s="118"/>
      <c r="DA4" s="118"/>
      <c r="DB4" s="118"/>
      <c r="DC4" s="118"/>
      <c r="DD4" s="118"/>
      <c r="DE4" s="118"/>
      <c r="DF4" s="118"/>
      <c r="DG4" s="118"/>
      <c r="DH4" s="118"/>
      <c r="DI4" s="118"/>
    </row>
    <row r="5" spans="1:113" s="5" customFormat="1" x14ac:dyDescent="0.25">
      <c r="A5" s="145"/>
      <c r="B5" s="8">
        <v>90792</v>
      </c>
      <c r="C5" s="8" t="s">
        <v>509</v>
      </c>
      <c r="D5" s="8" t="s">
        <v>521</v>
      </c>
      <c r="E5" s="24" t="s">
        <v>125</v>
      </c>
      <c r="F5" s="98" t="s">
        <v>443</v>
      </c>
      <c r="G5" s="31">
        <v>357.9</v>
      </c>
      <c r="H5" s="77">
        <v>162.49</v>
      </c>
      <c r="I5" s="6">
        <v>157.76</v>
      </c>
      <c r="J5" s="6">
        <v>168.32</v>
      </c>
      <c r="K5" s="6">
        <f t="shared" si="1"/>
        <v>107.36999999999999</v>
      </c>
      <c r="L5" s="6">
        <v>157.76</v>
      </c>
      <c r="M5" s="77">
        <f t="shared" ref="M5:M68" si="3">80%*G5</f>
        <v>286.32</v>
      </c>
      <c r="N5" s="6">
        <v>144</v>
      </c>
      <c r="O5" s="6">
        <v>140.58000000000001</v>
      </c>
      <c r="P5" s="6">
        <v>92</v>
      </c>
      <c r="Q5" s="6">
        <v>148</v>
      </c>
      <c r="R5" s="6">
        <v>144</v>
      </c>
      <c r="S5" s="6">
        <v>144</v>
      </c>
      <c r="T5" s="6">
        <v>140.58000000000001</v>
      </c>
      <c r="U5" s="6">
        <f t="shared" ref="U5:U68" si="4">90%*G5</f>
        <v>322.11</v>
      </c>
      <c r="V5" s="6">
        <v>140.58000000000001</v>
      </c>
      <c r="W5" s="77">
        <v>101.95</v>
      </c>
      <c r="X5" s="6">
        <v>140.57</v>
      </c>
      <c r="Y5" s="6">
        <v>144</v>
      </c>
      <c r="Z5" s="6">
        <v>140.58000000000001</v>
      </c>
      <c r="AA5" s="6">
        <v>110</v>
      </c>
      <c r="AB5" s="6">
        <v>144</v>
      </c>
      <c r="AC5" s="6">
        <v>140.58000000000001</v>
      </c>
      <c r="AD5" s="6">
        <v>99.25</v>
      </c>
      <c r="AE5" s="6">
        <v>144</v>
      </c>
      <c r="AF5" s="6">
        <v>140.58000000000001</v>
      </c>
      <c r="AG5" s="6">
        <v>140.58000000000001</v>
      </c>
      <c r="AH5" s="77">
        <v>197.8</v>
      </c>
      <c r="AI5" s="89">
        <f t="shared" si="2"/>
        <v>294.27432749999997</v>
      </c>
      <c r="AJ5" s="2">
        <f t="shared" si="0"/>
        <v>92</v>
      </c>
      <c r="AK5" s="109">
        <f t="shared" ref="AK5:AK68" si="5">MAX(G5:AI5)</f>
        <v>357.9</v>
      </c>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8"/>
      <c r="CY5" s="118"/>
      <c r="CZ5" s="118"/>
      <c r="DA5" s="118"/>
      <c r="DB5" s="118"/>
      <c r="DC5" s="118"/>
      <c r="DD5" s="118"/>
      <c r="DE5" s="118"/>
      <c r="DF5" s="118"/>
      <c r="DG5" s="118"/>
      <c r="DH5" s="118"/>
      <c r="DI5" s="118"/>
    </row>
    <row r="6" spans="1:113" s="5" customFormat="1" x14ac:dyDescent="0.25">
      <c r="A6" s="145"/>
      <c r="B6" s="8">
        <v>90832</v>
      </c>
      <c r="C6" s="8" t="s">
        <v>509</v>
      </c>
      <c r="D6" s="8" t="s">
        <v>521</v>
      </c>
      <c r="E6" s="24" t="s">
        <v>88</v>
      </c>
      <c r="F6" s="98" t="s">
        <v>576</v>
      </c>
      <c r="G6" s="31">
        <v>158.69999999999999</v>
      </c>
      <c r="H6" s="77">
        <v>84.13</v>
      </c>
      <c r="I6" s="6">
        <v>69.680000000000007</v>
      </c>
      <c r="J6" s="6">
        <v>73.63</v>
      </c>
      <c r="K6" s="6">
        <f t="shared" si="1"/>
        <v>47.609999999999992</v>
      </c>
      <c r="L6" s="6">
        <v>69.680000000000007</v>
      </c>
      <c r="M6" s="77">
        <f t="shared" si="3"/>
        <v>126.96</v>
      </c>
      <c r="N6" s="6">
        <v>86.42</v>
      </c>
      <c r="O6" s="6">
        <v>62.81</v>
      </c>
      <c r="P6" s="6">
        <v>46</v>
      </c>
      <c r="Q6" s="6">
        <v>40</v>
      </c>
      <c r="R6" s="6">
        <v>86.42</v>
      </c>
      <c r="S6" s="6">
        <v>86.42</v>
      </c>
      <c r="T6" s="6">
        <v>62.81</v>
      </c>
      <c r="U6" s="6">
        <f t="shared" si="4"/>
        <v>142.82999999999998</v>
      </c>
      <c r="V6" s="6">
        <v>62.81</v>
      </c>
      <c r="W6" s="77">
        <v>56.53</v>
      </c>
      <c r="X6" s="6">
        <v>62.81</v>
      </c>
      <c r="Y6" s="6">
        <v>86.42</v>
      </c>
      <c r="Z6" s="6">
        <v>62.81</v>
      </c>
      <c r="AA6" s="6">
        <v>32</v>
      </c>
      <c r="AB6" s="6">
        <v>86.42</v>
      </c>
      <c r="AC6" s="6">
        <v>62.81</v>
      </c>
      <c r="AD6" s="6">
        <v>49.25</v>
      </c>
      <c r="AE6" s="6">
        <v>86.42</v>
      </c>
      <c r="AF6" s="6">
        <v>62.81</v>
      </c>
      <c r="AG6" s="6">
        <v>62.81</v>
      </c>
      <c r="AH6" s="77">
        <v>89.74</v>
      </c>
      <c r="AI6" s="89">
        <f t="shared" si="2"/>
        <v>130.48710749999998</v>
      </c>
      <c r="AJ6" s="2">
        <f t="shared" si="0"/>
        <v>32</v>
      </c>
      <c r="AK6" s="109">
        <f t="shared" si="5"/>
        <v>158.69999999999999</v>
      </c>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8"/>
      <c r="CY6" s="118"/>
      <c r="CZ6" s="118"/>
      <c r="DA6" s="118"/>
      <c r="DB6" s="118"/>
      <c r="DC6" s="118"/>
      <c r="DD6" s="118"/>
      <c r="DE6" s="118"/>
      <c r="DF6" s="118"/>
      <c r="DG6" s="118"/>
      <c r="DH6" s="118"/>
      <c r="DI6" s="118"/>
    </row>
    <row r="7" spans="1:113" s="5" customFormat="1" x14ac:dyDescent="0.25">
      <c r="A7" s="145"/>
      <c r="B7" s="8">
        <v>90834</v>
      </c>
      <c r="C7" s="8" t="s">
        <v>509</v>
      </c>
      <c r="D7" s="8" t="s">
        <v>521</v>
      </c>
      <c r="E7" s="24" t="s">
        <v>89</v>
      </c>
      <c r="F7" s="98" t="s">
        <v>576</v>
      </c>
      <c r="G7" s="31">
        <v>158.65</v>
      </c>
      <c r="H7" s="77">
        <v>103.15</v>
      </c>
      <c r="I7" s="6">
        <v>92.68</v>
      </c>
      <c r="J7" s="6">
        <v>98</v>
      </c>
      <c r="K7" s="6">
        <f t="shared" si="1"/>
        <v>47.594999999999999</v>
      </c>
      <c r="L7" s="6">
        <v>92.68</v>
      </c>
      <c r="M7" s="77">
        <f t="shared" si="3"/>
        <v>126.92000000000002</v>
      </c>
      <c r="N7" s="6">
        <v>115.23</v>
      </c>
      <c r="O7" s="6">
        <v>83.74</v>
      </c>
      <c r="P7" s="6">
        <v>72</v>
      </c>
      <c r="Q7" s="6">
        <v>71</v>
      </c>
      <c r="R7" s="6">
        <v>115.23</v>
      </c>
      <c r="S7" s="6">
        <v>115.23</v>
      </c>
      <c r="T7" s="6">
        <v>83.74</v>
      </c>
      <c r="U7" s="6">
        <f t="shared" si="4"/>
        <v>142.785</v>
      </c>
      <c r="V7" s="6">
        <v>83.74</v>
      </c>
      <c r="W7" s="77">
        <v>83.4</v>
      </c>
      <c r="X7" s="6">
        <v>83.74</v>
      </c>
      <c r="Y7" s="6">
        <v>115.23</v>
      </c>
      <c r="Z7" s="6">
        <v>83.74</v>
      </c>
      <c r="AA7" s="6">
        <v>73</v>
      </c>
      <c r="AB7" s="6">
        <v>115.23</v>
      </c>
      <c r="AC7" s="6">
        <v>83.74</v>
      </c>
      <c r="AD7" s="6">
        <v>74.25</v>
      </c>
      <c r="AE7" s="6">
        <v>115.23</v>
      </c>
      <c r="AF7" s="6">
        <v>83.74</v>
      </c>
      <c r="AG7" s="6">
        <v>83.74</v>
      </c>
      <c r="AH7" s="77">
        <v>119.97</v>
      </c>
      <c r="AI7" s="89">
        <f t="shared" si="2"/>
        <v>130.44599625000001</v>
      </c>
      <c r="AJ7" s="2">
        <f t="shared" si="0"/>
        <v>47.594999999999999</v>
      </c>
      <c r="AK7" s="109">
        <f t="shared" si="5"/>
        <v>158.65</v>
      </c>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8"/>
      <c r="CY7" s="118"/>
      <c r="CZ7" s="118"/>
      <c r="DA7" s="118"/>
      <c r="DB7" s="118"/>
      <c r="DC7" s="118"/>
      <c r="DD7" s="118"/>
      <c r="DE7" s="118"/>
      <c r="DF7" s="118"/>
      <c r="DG7" s="118"/>
      <c r="DH7" s="118"/>
      <c r="DI7" s="118"/>
    </row>
    <row r="8" spans="1:113" s="5" customFormat="1" x14ac:dyDescent="0.25">
      <c r="A8" s="145"/>
      <c r="B8" s="8">
        <v>90837</v>
      </c>
      <c r="C8" s="8" t="s">
        <v>509</v>
      </c>
      <c r="D8" s="8" t="s">
        <v>521</v>
      </c>
      <c r="E8" s="24" t="s">
        <v>90</v>
      </c>
      <c r="F8" s="98" t="s">
        <v>576</v>
      </c>
      <c r="G8" s="31">
        <v>318</v>
      </c>
      <c r="H8" s="77">
        <v>150.49</v>
      </c>
      <c r="I8" s="6">
        <v>138.77000000000001</v>
      </c>
      <c r="J8" s="6">
        <v>147.12</v>
      </c>
      <c r="K8" s="6">
        <f t="shared" si="1"/>
        <v>95.399999999999991</v>
      </c>
      <c r="L8" s="6">
        <v>138.77000000000001</v>
      </c>
      <c r="M8" s="77">
        <f t="shared" si="3"/>
        <v>254.4</v>
      </c>
      <c r="N8" s="6">
        <v>115.23</v>
      </c>
      <c r="O8" s="6">
        <v>125.37</v>
      </c>
      <c r="P8" s="6">
        <v>72</v>
      </c>
      <c r="Q8" s="6">
        <v>71</v>
      </c>
      <c r="R8" s="6">
        <v>115.23</v>
      </c>
      <c r="S8" s="6">
        <v>115.23</v>
      </c>
      <c r="T8" s="6">
        <v>125.37</v>
      </c>
      <c r="U8" s="6">
        <f t="shared" si="4"/>
        <v>286.2</v>
      </c>
      <c r="V8" s="6">
        <v>125.37</v>
      </c>
      <c r="W8" s="77">
        <v>112.37</v>
      </c>
      <c r="X8" s="6">
        <v>125.37</v>
      </c>
      <c r="Y8" s="6">
        <v>115.23</v>
      </c>
      <c r="Z8" s="6">
        <v>125.37</v>
      </c>
      <c r="AA8" s="6">
        <v>80</v>
      </c>
      <c r="AB8" s="6">
        <v>115.23</v>
      </c>
      <c r="AC8" s="6">
        <v>125.37</v>
      </c>
      <c r="AD8" s="6">
        <v>78.75</v>
      </c>
      <c r="AE8" s="6">
        <v>115.23</v>
      </c>
      <c r="AF8" s="6">
        <v>125.37</v>
      </c>
      <c r="AG8" s="6">
        <v>125.37</v>
      </c>
      <c r="AH8" s="77">
        <v>179.91</v>
      </c>
      <c r="AI8" s="89">
        <f t="shared" si="2"/>
        <v>261.46755000000002</v>
      </c>
      <c r="AJ8" s="2">
        <f t="shared" si="0"/>
        <v>71</v>
      </c>
      <c r="AK8" s="109">
        <f t="shared" si="5"/>
        <v>318</v>
      </c>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8"/>
      <c r="CY8" s="118"/>
      <c r="CZ8" s="118"/>
      <c r="DA8" s="118"/>
      <c r="DB8" s="118"/>
      <c r="DC8" s="118"/>
      <c r="DD8" s="118"/>
      <c r="DE8" s="118"/>
      <c r="DF8" s="118"/>
      <c r="DG8" s="118"/>
      <c r="DH8" s="118"/>
      <c r="DI8" s="118"/>
    </row>
    <row r="9" spans="1:113" s="5" customFormat="1" x14ac:dyDescent="0.25">
      <c r="A9" s="145"/>
      <c r="B9" s="8">
        <v>90846</v>
      </c>
      <c r="C9" s="8" t="s">
        <v>509</v>
      </c>
      <c r="D9" s="8" t="s">
        <v>521</v>
      </c>
      <c r="E9" s="24" t="s">
        <v>91</v>
      </c>
      <c r="F9" s="98" t="s">
        <v>577</v>
      </c>
      <c r="G9" s="31">
        <v>256.10000000000002</v>
      </c>
      <c r="H9" s="77">
        <v>86.35</v>
      </c>
      <c r="I9" s="6">
        <v>101.86</v>
      </c>
      <c r="J9" s="6">
        <v>118.42</v>
      </c>
      <c r="K9" s="6">
        <f t="shared" si="1"/>
        <v>76.83</v>
      </c>
      <c r="L9" s="6">
        <v>101.86</v>
      </c>
      <c r="M9" s="77">
        <f t="shared" si="3"/>
        <v>204.88000000000002</v>
      </c>
      <c r="N9" s="6">
        <v>86.42</v>
      </c>
      <c r="O9" s="6">
        <v>101.17</v>
      </c>
      <c r="P9" s="6">
        <v>72</v>
      </c>
      <c r="Q9" s="6">
        <v>71</v>
      </c>
      <c r="R9" s="6">
        <v>86.42</v>
      </c>
      <c r="S9" s="6">
        <v>86.42</v>
      </c>
      <c r="T9" s="6">
        <v>101.17</v>
      </c>
      <c r="U9" s="6">
        <f t="shared" si="4"/>
        <v>230.49000000000004</v>
      </c>
      <c r="V9" s="6">
        <v>101.17</v>
      </c>
      <c r="W9" s="77">
        <v>91.67</v>
      </c>
      <c r="X9" s="6">
        <v>101.17</v>
      </c>
      <c r="Y9" s="6">
        <v>86.42</v>
      </c>
      <c r="Z9" s="6">
        <v>101.17</v>
      </c>
      <c r="AA9" s="6">
        <v>88</v>
      </c>
      <c r="AB9" s="6">
        <v>86.42</v>
      </c>
      <c r="AC9" s="6">
        <v>101.17</v>
      </c>
      <c r="AD9" s="6">
        <v>55</v>
      </c>
      <c r="AE9" s="6">
        <v>86.42</v>
      </c>
      <c r="AF9" s="6">
        <v>101.17</v>
      </c>
      <c r="AG9" s="6">
        <v>101.17</v>
      </c>
      <c r="AH9" s="77">
        <v>106.63</v>
      </c>
      <c r="AI9" s="89">
        <f t="shared" si="2"/>
        <v>210.57182250000002</v>
      </c>
      <c r="AJ9" s="2">
        <f t="shared" si="0"/>
        <v>55</v>
      </c>
      <c r="AK9" s="109">
        <f t="shared" si="5"/>
        <v>256.10000000000002</v>
      </c>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8"/>
      <c r="CY9" s="118"/>
      <c r="CZ9" s="118"/>
      <c r="DA9" s="118"/>
      <c r="DB9" s="118"/>
      <c r="DC9" s="118"/>
      <c r="DD9" s="118"/>
      <c r="DE9" s="118"/>
      <c r="DF9" s="118"/>
      <c r="DG9" s="118"/>
      <c r="DH9" s="118"/>
      <c r="DI9" s="118"/>
    </row>
    <row r="10" spans="1:113" s="5" customFormat="1" x14ac:dyDescent="0.25">
      <c r="A10" s="145"/>
      <c r="B10" s="8">
        <v>90847</v>
      </c>
      <c r="C10" s="8" t="s">
        <v>509</v>
      </c>
      <c r="D10" s="8" t="s">
        <v>521</v>
      </c>
      <c r="E10" s="24" t="s">
        <v>92</v>
      </c>
      <c r="F10" s="98" t="s">
        <v>577</v>
      </c>
      <c r="G10" s="31">
        <v>266</v>
      </c>
      <c r="H10" s="77">
        <v>121.29</v>
      </c>
      <c r="I10" s="6">
        <v>105.47</v>
      </c>
      <c r="J10" s="6">
        <v>123.12</v>
      </c>
      <c r="K10" s="6">
        <f t="shared" si="1"/>
        <v>79.8</v>
      </c>
      <c r="L10" s="6">
        <v>105.47</v>
      </c>
      <c r="M10" s="77">
        <f t="shared" si="3"/>
        <v>212.8</v>
      </c>
      <c r="N10" s="6">
        <v>172.85</v>
      </c>
      <c r="O10" s="6">
        <v>105.12</v>
      </c>
      <c r="P10" s="6">
        <v>72</v>
      </c>
      <c r="Q10" s="6">
        <v>71</v>
      </c>
      <c r="R10" s="6">
        <v>172.85</v>
      </c>
      <c r="S10" s="6">
        <v>172.85</v>
      </c>
      <c r="T10" s="6">
        <v>105.12</v>
      </c>
      <c r="U10" s="6">
        <f t="shared" si="4"/>
        <v>239.4</v>
      </c>
      <c r="V10" s="6">
        <v>105.12</v>
      </c>
      <c r="W10" s="77">
        <v>94.23</v>
      </c>
      <c r="X10" s="6">
        <v>105.13</v>
      </c>
      <c r="Y10" s="6">
        <v>172.85</v>
      </c>
      <c r="Z10" s="6">
        <v>105.12</v>
      </c>
      <c r="AA10" s="6">
        <v>92</v>
      </c>
      <c r="AB10" s="6">
        <v>172.85</v>
      </c>
      <c r="AC10" s="6">
        <v>105.12</v>
      </c>
      <c r="AD10" s="6">
        <v>74.75</v>
      </c>
      <c r="AE10" s="6">
        <v>172.85</v>
      </c>
      <c r="AF10" s="6">
        <v>105.12</v>
      </c>
      <c r="AG10" s="6">
        <v>105.12</v>
      </c>
      <c r="AH10" s="77" t="s">
        <v>376</v>
      </c>
      <c r="AI10" s="89">
        <f t="shared" si="2"/>
        <v>218.71185</v>
      </c>
      <c r="AJ10" s="2">
        <f t="shared" si="0"/>
        <v>71</v>
      </c>
      <c r="AK10" s="109">
        <f t="shared" si="5"/>
        <v>266</v>
      </c>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8"/>
      <c r="CY10" s="118"/>
      <c r="CZ10" s="118"/>
      <c r="DA10" s="118"/>
      <c r="DB10" s="118"/>
      <c r="DC10" s="118"/>
      <c r="DD10" s="118"/>
      <c r="DE10" s="118"/>
      <c r="DF10" s="118"/>
      <c r="DG10" s="118"/>
      <c r="DH10" s="118"/>
      <c r="DI10" s="118"/>
    </row>
    <row r="11" spans="1:113" s="23" customFormat="1" ht="15.75" thickBot="1" x14ac:dyDescent="0.3">
      <c r="A11" s="146"/>
      <c r="B11" s="8">
        <v>90853</v>
      </c>
      <c r="C11" s="8" t="s">
        <v>509</v>
      </c>
      <c r="D11" s="8" t="s">
        <v>521</v>
      </c>
      <c r="E11" s="24" t="s">
        <v>93</v>
      </c>
      <c r="F11" s="99" t="s">
        <v>578</v>
      </c>
      <c r="G11" s="31">
        <v>71.94</v>
      </c>
      <c r="H11" s="77">
        <v>31.76</v>
      </c>
      <c r="I11" s="6">
        <v>27.62</v>
      </c>
      <c r="J11" s="6">
        <v>28.65</v>
      </c>
      <c r="K11" s="6">
        <f t="shared" si="1"/>
        <v>21.581999999999997</v>
      </c>
      <c r="L11" s="6">
        <v>27.62</v>
      </c>
      <c r="M11" s="77">
        <f t="shared" si="3"/>
        <v>57.552</v>
      </c>
      <c r="N11" s="6">
        <v>44.66</v>
      </c>
      <c r="O11" s="6">
        <v>24.87</v>
      </c>
      <c r="P11" s="6">
        <v>38</v>
      </c>
      <c r="Q11" s="6">
        <v>27</v>
      </c>
      <c r="R11" s="6">
        <v>44.66</v>
      </c>
      <c r="S11" s="6">
        <v>44.66</v>
      </c>
      <c r="T11" s="6">
        <v>24.87</v>
      </c>
      <c r="U11" s="6">
        <f t="shared" si="4"/>
        <v>64.745999999999995</v>
      </c>
      <c r="V11" s="6">
        <v>24.87</v>
      </c>
      <c r="W11" s="77">
        <v>22.3</v>
      </c>
      <c r="X11" s="6">
        <v>25.87</v>
      </c>
      <c r="Y11" s="6">
        <v>44.66</v>
      </c>
      <c r="Z11" s="6">
        <v>24.87</v>
      </c>
      <c r="AA11" s="6">
        <v>30</v>
      </c>
      <c r="AB11" s="6">
        <v>44.66</v>
      </c>
      <c r="AC11" s="6">
        <v>24.87</v>
      </c>
      <c r="AD11" s="6">
        <v>45</v>
      </c>
      <c r="AE11" s="6">
        <v>44.66</v>
      </c>
      <c r="AF11" s="6">
        <v>24.87</v>
      </c>
      <c r="AG11" s="6">
        <v>24.87</v>
      </c>
      <c r="AH11" s="77">
        <v>37.380000000000003</v>
      </c>
      <c r="AI11" s="89">
        <f t="shared" si="2"/>
        <v>59.150866499999999</v>
      </c>
      <c r="AJ11" s="2">
        <f t="shared" si="0"/>
        <v>21.581999999999997</v>
      </c>
      <c r="AK11" s="109">
        <f t="shared" si="5"/>
        <v>71.94</v>
      </c>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8"/>
      <c r="CY11" s="118"/>
      <c r="CZ11" s="118"/>
      <c r="DA11" s="118"/>
      <c r="DB11" s="118"/>
      <c r="DC11" s="118"/>
      <c r="DD11" s="118"/>
      <c r="DE11" s="118"/>
      <c r="DF11" s="118"/>
      <c r="DG11" s="118"/>
      <c r="DH11" s="118"/>
      <c r="DI11" s="118"/>
    </row>
    <row r="12" spans="1:113" s="22" customFormat="1" x14ac:dyDescent="0.25">
      <c r="A12" s="138" t="s">
        <v>325</v>
      </c>
      <c r="B12" s="127">
        <v>10060</v>
      </c>
      <c r="C12" s="8" t="s">
        <v>509</v>
      </c>
      <c r="D12" s="8" t="s">
        <v>521</v>
      </c>
      <c r="E12" s="41" t="s">
        <v>156</v>
      </c>
      <c r="F12" s="41" t="s">
        <v>156</v>
      </c>
      <c r="G12" s="31">
        <v>258.85000000000002</v>
      </c>
      <c r="H12" s="77">
        <v>136.83000000000001</v>
      </c>
      <c r="I12" s="6">
        <v>118.99</v>
      </c>
      <c r="J12" s="77">
        <v>144.02000000000001</v>
      </c>
      <c r="K12" s="6">
        <f t="shared" si="1"/>
        <v>77.655000000000001</v>
      </c>
      <c r="L12" s="6">
        <v>118.99</v>
      </c>
      <c r="M12" s="77">
        <f t="shared" si="3"/>
        <v>207.08000000000004</v>
      </c>
      <c r="N12" s="6" t="s">
        <v>502</v>
      </c>
      <c r="O12" s="6">
        <v>99.41</v>
      </c>
      <c r="P12" s="77">
        <f t="shared" ref="P12:P27" si="6">70%*G12</f>
        <v>181.19499999999999</v>
      </c>
      <c r="Q12" s="6">
        <v>112.83</v>
      </c>
      <c r="R12" s="6" t="s">
        <v>502</v>
      </c>
      <c r="S12" s="6" t="s">
        <v>502</v>
      </c>
      <c r="T12" s="6">
        <v>99.41</v>
      </c>
      <c r="U12" s="6">
        <f t="shared" si="4"/>
        <v>232.96500000000003</v>
      </c>
      <c r="V12" s="6">
        <f t="shared" ref="V12:V75" si="7">69%*G12</f>
        <v>178.60650000000001</v>
      </c>
      <c r="W12" s="77">
        <f>62.58%*G12</f>
        <v>161.98833000000002</v>
      </c>
      <c r="X12" s="6">
        <v>99.41</v>
      </c>
      <c r="Y12" s="6" t="s">
        <v>503</v>
      </c>
      <c r="Z12" s="6" t="s">
        <v>504</v>
      </c>
      <c r="AA12" s="6">
        <v>156.77000000000001</v>
      </c>
      <c r="AB12" s="6" t="s">
        <v>502</v>
      </c>
      <c r="AC12" s="6">
        <f>69%*G12</f>
        <v>178.60650000000001</v>
      </c>
      <c r="AD12" s="6">
        <v>112.83</v>
      </c>
      <c r="AE12" s="6" t="s">
        <v>502</v>
      </c>
      <c r="AF12" s="6" t="s">
        <v>504</v>
      </c>
      <c r="AG12" s="6" t="s">
        <v>504</v>
      </c>
      <c r="AH12" s="6" t="s">
        <v>502</v>
      </c>
      <c r="AI12" s="89">
        <f t="shared" si="2"/>
        <v>212.83294125000003</v>
      </c>
      <c r="AJ12" s="2">
        <f t="shared" si="0"/>
        <v>77.655000000000001</v>
      </c>
      <c r="AK12" s="109">
        <f t="shared" si="5"/>
        <v>258.85000000000002</v>
      </c>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9"/>
      <c r="CY12" s="119"/>
      <c r="CZ12" s="119"/>
      <c r="DA12" s="119"/>
      <c r="DB12" s="119"/>
      <c r="DC12" s="119"/>
      <c r="DD12" s="119"/>
      <c r="DE12" s="119"/>
      <c r="DF12" s="119"/>
      <c r="DG12" s="119"/>
      <c r="DH12" s="119"/>
      <c r="DI12" s="119"/>
    </row>
    <row r="13" spans="1:113" s="5" customFormat="1" x14ac:dyDescent="0.25">
      <c r="A13" s="138"/>
      <c r="B13" s="8">
        <v>10120</v>
      </c>
      <c r="C13" s="8" t="s">
        <v>509</v>
      </c>
      <c r="D13" s="8" t="s">
        <v>521</v>
      </c>
      <c r="E13" s="24" t="s">
        <v>157</v>
      </c>
      <c r="F13" s="24" t="s">
        <v>157</v>
      </c>
      <c r="G13" s="31">
        <v>310.8</v>
      </c>
      <c r="H13" s="77">
        <v>128.12</v>
      </c>
      <c r="I13" s="6">
        <v>148.88</v>
      </c>
      <c r="J13" s="77">
        <v>184.28</v>
      </c>
      <c r="K13" s="6">
        <f t="shared" si="1"/>
        <v>93.24</v>
      </c>
      <c r="L13" s="6">
        <v>148.88</v>
      </c>
      <c r="M13" s="77">
        <f t="shared" si="3"/>
        <v>248.64000000000001</v>
      </c>
      <c r="N13" s="6" t="s">
        <v>502</v>
      </c>
      <c r="O13" s="6">
        <v>101.81</v>
      </c>
      <c r="P13" s="77">
        <f t="shared" si="6"/>
        <v>217.56</v>
      </c>
      <c r="Q13" s="6">
        <v>165.22</v>
      </c>
      <c r="R13" s="6" t="s">
        <v>502</v>
      </c>
      <c r="S13" s="6" t="s">
        <v>502</v>
      </c>
      <c r="T13" s="6">
        <v>101.81</v>
      </c>
      <c r="U13" s="6">
        <f t="shared" si="4"/>
        <v>279.72000000000003</v>
      </c>
      <c r="V13" s="6">
        <f t="shared" si="7"/>
        <v>214.452</v>
      </c>
      <c r="W13" s="77">
        <f t="shared" ref="W13:W27" si="8">62.58%*G13</f>
        <v>194.49864000000002</v>
      </c>
      <c r="X13" s="6">
        <v>101.81</v>
      </c>
      <c r="Y13" s="6" t="s">
        <v>503</v>
      </c>
      <c r="Z13" s="6" t="s">
        <v>504</v>
      </c>
      <c r="AA13" s="6">
        <v>361.3</v>
      </c>
      <c r="AB13" s="6" t="s">
        <v>502</v>
      </c>
      <c r="AC13" s="6">
        <f t="shared" ref="AC13:AC27" si="9">69%*G13</f>
        <v>214.452</v>
      </c>
      <c r="AD13" s="6">
        <v>165.22</v>
      </c>
      <c r="AE13" s="6" t="s">
        <v>502</v>
      </c>
      <c r="AF13" s="6" t="s">
        <v>504</v>
      </c>
      <c r="AG13" s="6" t="s">
        <v>504</v>
      </c>
      <c r="AH13" s="6" t="s">
        <v>502</v>
      </c>
      <c r="AI13" s="89">
        <f t="shared" si="2"/>
        <v>255.54753000000002</v>
      </c>
      <c r="AJ13" s="2">
        <f t="shared" si="0"/>
        <v>93.24</v>
      </c>
      <c r="AK13" s="109">
        <f t="shared" si="5"/>
        <v>361.3</v>
      </c>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8"/>
      <c r="CY13" s="118"/>
      <c r="CZ13" s="118"/>
      <c r="DA13" s="118"/>
      <c r="DB13" s="118"/>
      <c r="DC13" s="118"/>
      <c r="DD13" s="118"/>
      <c r="DE13" s="118"/>
      <c r="DF13" s="118"/>
      <c r="DG13" s="118"/>
      <c r="DH13" s="118"/>
      <c r="DI13" s="118"/>
    </row>
    <row r="14" spans="1:113" s="5" customFormat="1" ht="30" x14ac:dyDescent="0.25">
      <c r="A14" s="138"/>
      <c r="B14" s="8">
        <v>10121</v>
      </c>
      <c r="C14" s="8" t="s">
        <v>509</v>
      </c>
      <c r="D14" s="8" t="s">
        <v>521</v>
      </c>
      <c r="E14" s="25" t="s">
        <v>158</v>
      </c>
      <c r="F14" s="25" t="s">
        <v>158</v>
      </c>
      <c r="G14" s="31">
        <v>1348.03</v>
      </c>
      <c r="H14" s="77">
        <v>96.68</v>
      </c>
      <c r="I14" s="6">
        <v>267.23</v>
      </c>
      <c r="J14" s="77">
        <v>330.31</v>
      </c>
      <c r="K14" s="6">
        <f t="shared" si="1"/>
        <v>404.40899999999999</v>
      </c>
      <c r="L14" s="6">
        <v>267.23</v>
      </c>
      <c r="M14" s="77">
        <f t="shared" si="3"/>
        <v>1078.424</v>
      </c>
      <c r="N14" s="6" t="s">
        <v>502</v>
      </c>
      <c r="O14" s="6">
        <v>183.74</v>
      </c>
      <c r="P14" s="77">
        <f t="shared" si="6"/>
        <v>943.62099999999987</v>
      </c>
      <c r="Q14" s="6">
        <v>154.22999999999999</v>
      </c>
      <c r="R14" s="6" t="s">
        <v>502</v>
      </c>
      <c r="S14" s="6" t="s">
        <v>502</v>
      </c>
      <c r="T14" s="6">
        <v>183.74</v>
      </c>
      <c r="U14" s="6">
        <f t="shared" si="4"/>
        <v>1213.2270000000001</v>
      </c>
      <c r="V14" s="6">
        <f t="shared" si="7"/>
        <v>930.14069999999992</v>
      </c>
      <c r="W14" s="77">
        <f t="shared" si="8"/>
        <v>843.597174</v>
      </c>
      <c r="X14" s="6">
        <v>183.74</v>
      </c>
      <c r="Y14" s="6" t="s">
        <v>503</v>
      </c>
      <c r="Z14" s="6" t="s">
        <v>504</v>
      </c>
      <c r="AA14" s="6">
        <v>361.43</v>
      </c>
      <c r="AB14" s="6" t="s">
        <v>502</v>
      </c>
      <c r="AC14" s="6">
        <f t="shared" si="9"/>
        <v>930.14069999999992</v>
      </c>
      <c r="AD14" s="6">
        <v>154.22999999999999</v>
      </c>
      <c r="AE14" s="6" t="s">
        <v>502</v>
      </c>
      <c r="AF14" s="6" t="s">
        <v>504</v>
      </c>
      <c r="AG14" s="6" t="s">
        <v>504</v>
      </c>
      <c r="AH14" s="6" t="s">
        <v>502</v>
      </c>
      <c r="AI14" s="89">
        <f t="shared" si="2"/>
        <v>1108.3839667500001</v>
      </c>
      <c r="AJ14" s="2">
        <f t="shared" si="0"/>
        <v>96.68</v>
      </c>
      <c r="AK14" s="109">
        <f t="shared" si="5"/>
        <v>1348.03</v>
      </c>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8"/>
      <c r="CY14" s="118"/>
      <c r="CZ14" s="118"/>
      <c r="DA14" s="118"/>
      <c r="DB14" s="118"/>
      <c r="DC14" s="118"/>
      <c r="DD14" s="118"/>
      <c r="DE14" s="118"/>
      <c r="DF14" s="118"/>
      <c r="DG14" s="118"/>
      <c r="DH14" s="118"/>
      <c r="DI14" s="118"/>
    </row>
    <row r="15" spans="1:113" s="5" customFormat="1" x14ac:dyDescent="0.25">
      <c r="A15" s="138"/>
      <c r="B15" s="8">
        <v>11102</v>
      </c>
      <c r="C15" s="8" t="s">
        <v>509</v>
      </c>
      <c r="D15" s="8" t="s">
        <v>521</v>
      </c>
      <c r="E15" s="24" t="s">
        <v>159</v>
      </c>
      <c r="F15" s="99" t="s">
        <v>446</v>
      </c>
      <c r="G15" s="31">
        <v>310.8</v>
      </c>
      <c r="H15" s="77">
        <v>97.91</v>
      </c>
      <c r="I15" s="6">
        <v>97.91</v>
      </c>
      <c r="J15" s="77">
        <v>119.16</v>
      </c>
      <c r="K15" s="6">
        <f t="shared" si="1"/>
        <v>93.24</v>
      </c>
      <c r="L15" s="6">
        <v>97.91</v>
      </c>
      <c r="M15" s="77">
        <f t="shared" si="3"/>
        <v>248.64000000000001</v>
      </c>
      <c r="N15" s="6" t="s">
        <v>502</v>
      </c>
      <c r="O15" s="6">
        <v>38.82</v>
      </c>
      <c r="P15" s="77">
        <f t="shared" si="6"/>
        <v>217.56</v>
      </c>
      <c r="Q15" s="6">
        <v>127.28</v>
      </c>
      <c r="R15" s="6" t="s">
        <v>502</v>
      </c>
      <c r="S15" s="6" t="s">
        <v>502</v>
      </c>
      <c r="T15" s="6">
        <v>38.82</v>
      </c>
      <c r="U15" s="6">
        <f t="shared" si="4"/>
        <v>279.72000000000003</v>
      </c>
      <c r="V15" s="6">
        <f t="shared" si="7"/>
        <v>214.452</v>
      </c>
      <c r="W15" s="77">
        <f t="shared" si="8"/>
        <v>194.49864000000002</v>
      </c>
      <c r="X15" s="6">
        <v>38.82</v>
      </c>
      <c r="Y15" s="6" t="s">
        <v>503</v>
      </c>
      <c r="Z15" s="6" t="s">
        <v>504</v>
      </c>
      <c r="AA15" s="6">
        <v>129.46</v>
      </c>
      <c r="AB15" s="6" t="s">
        <v>502</v>
      </c>
      <c r="AC15" s="6">
        <f t="shared" si="9"/>
        <v>214.452</v>
      </c>
      <c r="AD15" s="6">
        <v>127.28</v>
      </c>
      <c r="AE15" s="6" t="s">
        <v>502</v>
      </c>
      <c r="AF15" s="6" t="s">
        <v>504</v>
      </c>
      <c r="AG15" s="6" t="s">
        <v>504</v>
      </c>
      <c r="AH15" s="6" t="s">
        <v>502</v>
      </c>
      <c r="AI15" s="89">
        <f t="shared" si="2"/>
        <v>255.54753000000002</v>
      </c>
      <c r="AJ15" s="2">
        <f t="shared" si="0"/>
        <v>38.82</v>
      </c>
      <c r="AK15" s="109">
        <f t="shared" si="5"/>
        <v>310.8</v>
      </c>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8"/>
      <c r="CY15" s="118"/>
      <c r="CZ15" s="118"/>
      <c r="DA15" s="118"/>
      <c r="DB15" s="118"/>
      <c r="DC15" s="118"/>
      <c r="DD15" s="118"/>
      <c r="DE15" s="118"/>
      <c r="DF15" s="118"/>
      <c r="DG15" s="118"/>
      <c r="DH15" s="118"/>
      <c r="DI15" s="118"/>
    </row>
    <row r="16" spans="1:113" s="5" customFormat="1" x14ac:dyDescent="0.25">
      <c r="A16" s="138"/>
      <c r="B16" s="8">
        <v>11103</v>
      </c>
      <c r="C16" s="8" t="s">
        <v>509</v>
      </c>
      <c r="D16" s="8" t="s">
        <v>521</v>
      </c>
      <c r="E16" s="24" t="s">
        <v>160</v>
      </c>
      <c r="F16" s="99" t="s">
        <v>447</v>
      </c>
      <c r="G16" s="31">
        <v>137.80000000000001</v>
      </c>
      <c r="H16" s="77">
        <v>52.03</v>
      </c>
      <c r="I16" s="6">
        <v>52.03</v>
      </c>
      <c r="J16" s="77">
        <v>64.290000000000006</v>
      </c>
      <c r="K16" s="6">
        <f t="shared" si="1"/>
        <v>41.34</v>
      </c>
      <c r="L16" s="6">
        <v>52.03</v>
      </c>
      <c r="M16" s="77">
        <f t="shared" si="3"/>
        <v>110.24000000000001</v>
      </c>
      <c r="N16" s="6" t="s">
        <v>502</v>
      </c>
      <c r="O16" s="6">
        <v>22.49</v>
      </c>
      <c r="P16" s="77">
        <f t="shared" si="6"/>
        <v>96.460000000000008</v>
      </c>
      <c r="Q16" s="6" t="s">
        <v>376</v>
      </c>
      <c r="R16" s="6" t="s">
        <v>502</v>
      </c>
      <c r="S16" s="6" t="s">
        <v>502</v>
      </c>
      <c r="T16" s="6">
        <v>22.49</v>
      </c>
      <c r="U16" s="6">
        <f t="shared" si="4"/>
        <v>124.02000000000001</v>
      </c>
      <c r="V16" s="6">
        <f t="shared" si="7"/>
        <v>95.081999999999994</v>
      </c>
      <c r="W16" s="77">
        <f t="shared" si="8"/>
        <v>86.235240000000005</v>
      </c>
      <c r="X16" s="6">
        <v>22.49</v>
      </c>
      <c r="Y16" s="6" t="s">
        <v>503</v>
      </c>
      <c r="Z16" s="6" t="s">
        <v>504</v>
      </c>
      <c r="AA16" s="6">
        <v>69.84</v>
      </c>
      <c r="AB16" s="6" t="s">
        <v>502</v>
      </c>
      <c r="AC16" s="6">
        <f t="shared" si="9"/>
        <v>95.081999999999994</v>
      </c>
      <c r="AD16" s="6" t="s">
        <v>376</v>
      </c>
      <c r="AE16" s="6" t="s">
        <v>502</v>
      </c>
      <c r="AF16" s="6" t="s">
        <v>504</v>
      </c>
      <c r="AG16" s="6" t="s">
        <v>504</v>
      </c>
      <c r="AH16" s="6" t="s">
        <v>502</v>
      </c>
      <c r="AI16" s="89">
        <f t="shared" si="2"/>
        <v>113.30260500000001</v>
      </c>
      <c r="AJ16" s="2">
        <f t="shared" si="0"/>
        <v>22.49</v>
      </c>
      <c r="AK16" s="109">
        <f t="shared" si="5"/>
        <v>137.80000000000001</v>
      </c>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8"/>
      <c r="CY16" s="118"/>
      <c r="CZ16" s="118"/>
      <c r="DA16" s="118"/>
      <c r="DB16" s="118"/>
      <c r="DC16" s="118"/>
      <c r="DD16" s="118"/>
      <c r="DE16" s="118"/>
      <c r="DF16" s="118"/>
      <c r="DG16" s="118"/>
      <c r="DH16" s="118"/>
      <c r="DI16" s="118"/>
    </row>
    <row r="17" spans="1:113" s="5" customFormat="1" ht="30" x14ac:dyDescent="0.25">
      <c r="A17" s="138"/>
      <c r="B17" s="8">
        <v>11104</v>
      </c>
      <c r="C17" s="8" t="s">
        <v>509</v>
      </c>
      <c r="D17" s="8" t="s">
        <v>521</v>
      </c>
      <c r="E17" s="24" t="s">
        <v>161</v>
      </c>
      <c r="F17" s="99" t="s">
        <v>444</v>
      </c>
      <c r="G17" s="31">
        <v>300</v>
      </c>
      <c r="H17" s="77">
        <v>123.19</v>
      </c>
      <c r="I17" s="6">
        <v>123.19</v>
      </c>
      <c r="J17" s="77">
        <v>149.85</v>
      </c>
      <c r="K17" s="6">
        <f t="shared" si="1"/>
        <v>90</v>
      </c>
      <c r="L17" s="6">
        <v>123.19</v>
      </c>
      <c r="M17" s="77">
        <f t="shared" si="3"/>
        <v>240</v>
      </c>
      <c r="N17" s="6" t="s">
        <v>502</v>
      </c>
      <c r="O17" s="6">
        <v>48.63</v>
      </c>
      <c r="P17" s="77">
        <f t="shared" si="6"/>
        <v>210</v>
      </c>
      <c r="Q17" s="6" t="s">
        <v>376</v>
      </c>
      <c r="R17" s="6" t="s">
        <v>502</v>
      </c>
      <c r="S17" s="6" t="s">
        <v>502</v>
      </c>
      <c r="T17" s="6">
        <v>48.63</v>
      </c>
      <c r="U17" s="6">
        <f t="shared" si="4"/>
        <v>270</v>
      </c>
      <c r="V17" s="6">
        <f t="shared" si="7"/>
        <v>206.99999999999997</v>
      </c>
      <c r="W17" s="77">
        <f t="shared" si="8"/>
        <v>187.74</v>
      </c>
      <c r="X17" s="6">
        <v>48.64</v>
      </c>
      <c r="Y17" s="6" t="s">
        <v>503</v>
      </c>
      <c r="Z17" s="6" t="s">
        <v>504</v>
      </c>
      <c r="AA17" s="6">
        <v>162.81</v>
      </c>
      <c r="AB17" s="6" t="s">
        <v>502</v>
      </c>
      <c r="AC17" s="6">
        <f t="shared" si="9"/>
        <v>206.99999999999997</v>
      </c>
      <c r="AD17" s="6" t="s">
        <v>376</v>
      </c>
      <c r="AE17" s="6" t="s">
        <v>502</v>
      </c>
      <c r="AF17" s="6" t="s">
        <v>504</v>
      </c>
      <c r="AG17" s="6" t="s">
        <v>504</v>
      </c>
      <c r="AH17" s="6" t="s">
        <v>502</v>
      </c>
      <c r="AI17" s="89">
        <f t="shared" si="2"/>
        <v>246.66749999999999</v>
      </c>
      <c r="AJ17" s="2">
        <f t="shared" si="0"/>
        <v>48.63</v>
      </c>
      <c r="AK17" s="109">
        <f t="shared" si="5"/>
        <v>300</v>
      </c>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8"/>
      <c r="CY17" s="118"/>
      <c r="CZ17" s="118"/>
      <c r="DA17" s="118"/>
      <c r="DB17" s="118"/>
      <c r="DC17" s="118"/>
      <c r="DD17" s="118"/>
      <c r="DE17" s="118"/>
      <c r="DF17" s="118"/>
      <c r="DG17" s="118"/>
      <c r="DH17" s="118"/>
      <c r="DI17" s="118"/>
    </row>
    <row r="18" spans="1:113" s="5" customFormat="1" ht="30" x14ac:dyDescent="0.25">
      <c r="A18" s="138"/>
      <c r="B18" s="8">
        <v>11105</v>
      </c>
      <c r="C18" s="8" t="s">
        <v>509</v>
      </c>
      <c r="D18" s="8" t="s">
        <v>521</v>
      </c>
      <c r="E18" s="24" t="s">
        <v>162</v>
      </c>
      <c r="F18" s="99" t="s">
        <v>445</v>
      </c>
      <c r="G18" s="31">
        <v>148.18</v>
      </c>
      <c r="H18" s="77">
        <v>59.37</v>
      </c>
      <c r="I18" s="6">
        <v>59.37</v>
      </c>
      <c r="J18" s="77">
        <v>73.650000000000006</v>
      </c>
      <c r="K18" s="6">
        <f t="shared" si="1"/>
        <v>44.454000000000001</v>
      </c>
      <c r="L18" s="6">
        <v>59.37</v>
      </c>
      <c r="M18" s="77">
        <f t="shared" si="3"/>
        <v>118.54400000000001</v>
      </c>
      <c r="N18" s="6" t="s">
        <v>502</v>
      </c>
      <c r="O18" s="6">
        <v>26.39</v>
      </c>
      <c r="P18" s="77">
        <f t="shared" si="6"/>
        <v>103.726</v>
      </c>
      <c r="Q18" s="6" t="s">
        <v>376</v>
      </c>
      <c r="R18" s="6" t="s">
        <v>502</v>
      </c>
      <c r="S18" s="6" t="s">
        <v>502</v>
      </c>
      <c r="T18" s="6">
        <v>26.39</v>
      </c>
      <c r="U18" s="6">
        <f t="shared" si="4"/>
        <v>133.36200000000002</v>
      </c>
      <c r="V18" s="6">
        <f t="shared" si="7"/>
        <v>102.24419999999999</v>
      </c>
      <c r="W18" s="77">
        <f t="shared" si="8"/>
        <v>92.731044000000011</v>
      </c>
      <c r="X18" s="6">
        <v>26.39</v>
      </c>
      <c r="Y18" s="6" t="s">
        <v>503</v>
      </c>
      <c r="Z18" s="6" t="s">
        <v>504</v>
      </c>
      <c r="AA18" s="6">
        <v>80.010000000000005</v>
      </c>
      <c r="AB18" s="6" t="s">
        <v>502</v>
      </c>
      <c r="AC18" s="6">
        <f t="shared" si="9"/>
        <v>102.24419999999999</v>
      </c>
      <c r="AD18" s="6" t="s">
        <v>376</v>
      </c>
      <c r="AE18" s="6" t="s">
        <v>502</v>
      </c>
      <c r="AF18" s="6" t="s">
        <v>504</v>
      </c>
      <c r="AG18" s="6" t="s">
        <v>504</v>
      </c>
      <c r="AH18" s="6" t="s">
        <v>502</v>
      </c>
      <c r="AI18" s="89">
        <f t="shared" si="2"/>
        <v>121.8373005</v>
      </c>
      <c r="AJ18" s="2">
        <f t="shared" si="0"/>
        <v>26.39</v>
      </c>
      <c r="AK18" s="109">
        <f t="shared" si="5"/>
        <v>148.18</v>
      </c>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8"/>
      <c r="CY18" s="118"/>
      <c r="CZ18" s="118"/>
      <c r="DA18" s="118"/>
      <c r="DB18" s="118"/>
      <c r="DC18" s="118"/>
      <c r="DD18" s="118"/>
      <c r="DE18" s="118"/>
      <c r="DF18" s="118"/>
      <c r="DG18" s="118"/>
      <c r="DH18" s="118"/>
      <c r="DI18" s="118"/>
    </row>
    <row r="19" spans="1:113" s="5" customFormat="1" x14ac:dyDescent="0.25">
      <c r="A19" s="138"/>
      <c r="B19" s="8">
        <v>11106</v>
      </c>
      <c r="C19" s="8" t="s">
        <v>509</v>
      </c>
      <c r="D19" s="8" t="s">
        <v>521</v>
      </c>
      <c r="E19" s="24" t="s">
        <v>163</v>
      </c>
      <c r="F19" s="99" t="s">
        <v>448</v>
      </c>
      <c r="G19" s="31">
        <v>364.7</v>
      </c>
      <c r="H19" s="77">
        <v>149.27000000000001</v>
      </c>
      <c r="I19" s="6">
        <v>149.27000000000001</v>
      </c>
      <c r="J19" s="77">
        <v>181.26</v>
      </c>
      <c r="K19" s="6">
        <f t="shared" si="1"/>
        <v>109.41</v>
      </c>
      <c r="L19" s="6">
        <v>149.27000000000001</v>
      </c>
      <c r="M19" s="77">
        <f t="shared" si="3"/>
        <v>291.76</v>
      </c>
      <c r="N19" s="6" t="s">
        <v>502</v>
      </c>
      <c r="O19" s="6">
        <v>58.91</v>
      </c>
      <c r="P19" s="77">
        <f t="shared" si="6"/>
        <v>255.28999999999996</v>
      </c>
      <c r="Q19" s="6" t="s">
        <v>376</v>
      </c>
      <c r="R19" s="6" t="s">
        <v>502</v>
      </c>
      <c r="S19" s="6" t="s">
        <v>502</v>
      </c>
      <c r="T19" s="6">
        <v>58.91</v>
      </c>
      <c r="U19" s="6">
        <f t="shared" si="4"/>
        <v>328.23</v>
      </c>
      <c r="V19" s="6">
        <f t="shared" si="7"/>
        <v>251.64299999999997</v>
      </c>
      <c r="W19" s="77">
        <f t="shared" si="8"/>
        <v>228.22926000000001</v>
      </c>
      <c r="X19" s="6">
        <v>58.91</v>
      </c>
      <c r="Y19" s="6" t="s">
        <v>503</v>
      </c>
      <c r="Z19" s="6" t="s">
        <v>504</v>
      </c>
      <c r="AA19" s="6">
        <v>196.93</v>
      </c>
      <c r="AB19" s="6" t="s">
        <v>502</v>
      </c>
      <c r="AC19" s="6">
        <f t="shared" si="9"/>
        <v>251.64299999999997</v>
      </c>
      <c r="AD19" s="6" t="s">
        <v>376</v>
      </c>
      <c r="AE19" s="6" t="s">
        <v>502</v>
      </c>
      <c r="AF19" s="6" t="s">
        <v>504</v>
      </c>
      <c r="AG19" s="6" t="s">
        <v>504</v>
      </c>
      <c r="AH19" s="6" t="s">
        <v>502</v>
      </c>
      <c r="AI19" s="89">
        <f t="shared" si="2"/>
        <v>299.86545749999999</v>
      </c>
      <c r="AJ19" s="2">
        <f t="shared" si="0"/>
        <v>58.91</v>
      </c>
      <c r="AK19" s="109">
        <f t="shared" si="5"/>
        <v>364.7</v>
      </c>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8"/>
      <c r="CY19" s="118"/>
      <c r="CZ19" s="118"/>
      <c r="DA19" s="118"/>
      <c r="DB19" s="118"/>
      <c r="DC19" s="118"/>
      <c r="DD19" s="118"/>
      <c r="DE19" s="118"/>
      <c r="DF19" s="118"/>
      <c r="DG19" s="118"/>
      <c r="DH19" s="118"/>
      <c r="DI19" s="118"/>
    </row>
    <row r="20" spans="1:113" s="5" customFormat="1" ht="30" x14ac:dyDescent="0.25">
      <c r="A20" s="138"/>
      <c r="B20" s="8">
        <v>11107</v>
      </c>
      <c r="C20" s="8" t="s">
        <v>509</v>
      </c>
      <c r="D20" s="8" t="s">
        <v>521</v>
      </c>
      <c r="E20" s="25" t="s">
        <v>164</v>
      </c>
      <c r="F20" s="99" t="s">
        <v>449</v>
      </c>
      <c r="G20" s="31">
        <v>174.8</v>
      </c>
      <c r="H20" s="77">
        <v>70.52</v>
      </c>
      <c r="I20" s="6">
        <v>70.52</v>
      </c>
      <c r="J20" s="77">
        <v>86.88</v>
      </c>
      <c r="K20" s="6">
        <f t="shared" si="1"/>
        <v>52.440000000000005</v>
      </c>
      <c r="L20" s="6">
        <v>70.52</v>
      </c>
      <c r="M20" s="77">
        <f t="shared" si="3"/>
        <v>139.84</v>
      </c>
      <c r="N20" s="6" t="s">
        <v>502</v>
      </c>
      <c r="O20" s="6">
        <v>31.7</v>
      </c>
      <c r="P20" s="77">
        <f t="shared" si="6"/>
        <v>122.36</v>
      </c>
      <c r="Q20" s="6" t="s">
        <v>376</v>
      </c>
      <c r="R20" s="6" t="s">
        <v>502</v>
      </c>
      <c r="S20" s="6" t="s">
        <v>502</v>
      </c>
      <c r="T20" s="6">
        <v>31.7</v>
      </c>
      <c r="U20" s="6">
        <f t="shared" si="4"/>
        <v>157.32000000000002</v>
      </c>
      <c r="V20" s="6">
        <f t="shared" si="7"/>
        <v>120.61199999999999</v>
      </c>
      <c r="W20" s="77">
        <f t="shared" si="8"/>
        <v>109.38984000000001</v>
      </c>
      <c r="X20" s="6">
        <v>31.7</v>
      </c>
      <c r="Y20" s="6" t="s">
        <v>503</v>
      </c>
      <c r="Z20" s="6" t="s">
        <v>504</v>
      </c>
      <c r="AA20" s="6">
        <v>94.39</v>
      </c>
      <c r="AB20" s="6" t="s">
        <v>502</v>
      </c>
      <c r="AC20" s="6">
        <f t="shared" si="9"/>
        <v>120.61199999999999</v>
      </c>
      <c r="AD20" s="6" t="s">
        <v>376</v>
      </c>
      <c r="AE20" s="6" t="s">
        <v>502</v>
      </c>
      <c r="AF20" s="6" t="s">
        <v>504</v>
      </c>
      <c r="AG20" s="6" t="s">
        <v>504</v>
      </c>
      <c r="AH20" s="6" t="s">
        <v>502</v>
      </c>
      <c r="AI20" s="89">
        <f t="shared" si="2"/>
        <v>143.72493000000003</v>
      </c>
      <c r="AJ20" s="2">
        <f t="shared" si="0"/>
        <v>31.7</v>
      </c>
      <c r="AK20" s="109">
        <f t="shared" si="5"/>
        <v>174.8</v>
      </c>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8"/>
      <c r="CY20" s="118"/>
      <c r="CZ20" s="118"/>
      <c r="DA20" s="118"/>
      <c r="DB20" s="118"/>
      <c r="DC20" s="118"/>
      <c r="DD20" s="118"/>
      <c r="DE20" s="118"/>
      <c r="DF20" s="118"/>
      <c r="DG20" s="118"/>
      <c r="DH20" s="118"/>
      <c r="DI20" s="118"/>
    </row>
    <row r="21" spans="1:113" s="5" customFormat="1" x14ac:dyDescent="0.25">
      <c r="A21" s="138"/>
      <c r="B21" s="8">
        <v>17000</v>
      </c>
      <c r="C21" s="8" t="s">
        <v>509</v>
      </c>
      <c r="D21" s="8" t="s">
        <v>521</v>
      </c>
      <c r="E21" s="24" t="s">
        <v>126</v>
      </c>
      <c r="F21" s="99" t="s">
        <v>450</v>
      </c>
      <c r="G21" s="31">
        <v>168.95</v>
      </c>
      <c r="H21" s="77">
        <v>64.010000000000005</v>
      </c>
      <c r="I21" s="6">
        <v>64.010000000000005</v>
      </c>
      <c r="J21" s="77">
        <v>78.790000000000006</v>
      </c>
      <c r="K21" s="6">
        <f t="shared" si="1"/>
        <v>50.684999999999995</v>
      </c>
      <c r="L21" s="6">
        <v>64.010000000000005</v>
      </c>
      <c r="M21" s="77">
        <f t="shared" si="3"/>
        <v>135.16</v>
      </c>
      <c r="N21" s="6" t="s">
        <v>502</v>
      </c>
      <c r="O21" s="6">
        <v>53.02</v>
      </c>
      <c r="P21" s="77">
        <f t="shared" si="6"/>
        <v>118.26499999999999</v>
      </c>
      <c r="Q21" s="6">
        <v>41.54</v>
      </c>
      <c r="R21" s="6" t="s">
        <v>502</v>
      </c>
      <c r="S21" s="6" t="s">
        <v>502</v>
      </c>
      <c r="T21" s="6">
        <v>53.02</v>
      </c>
      <c r="U21" s="6">
        <f t="shared" si="4"/>
        <v>152.05500000000001</v>
      </c>
      <c r="V21" s="6">
        <f t="shared" si="7"/>
        <v>116.57549999999998</v>
      </c>
      <c r="W21" s="77">
        <f t="shared" si="8"/>
        <v>105.72891</v>
      </c>
      <c r="X21" s="6">
        <v>53.02</v>
      </c>
      <c r="Y21" s="6" t="s">
        <v>503</v>
      </c>
      <c r="Z21" s="6" t="s">
        <v>504</v>
      </c>
      <c r="AA21" s="6">
        <v>85.6</v>
      </c>
      <c r="AB21" s="6" t="s">
        <v>502</v>
      </c>
      <c r="AC21" s="6">
        <f t="shared" si="9"/>
        <v>116.57549999999998</v>
      </c>
      <c r="AD21" s="6">
        <v>41.54</v>
      </c>
      <c r="AE21" s="6" t="s">
        <v>502</v>
      </c>
      <c r="AF21" s="6" t="s">
        <v>504</v>
      </c>
      <c r="AG21" s="6" t="s">
        <v>504</v>
      </c>
      <c r="AH21" s="6" t="s">
        <v>502</v>
      </c>
      <c r="AI21" s="89">
        <f t="shared" si="2"/>
        <v>138.91491374999998</v>
      </c>
      <c r="AJ21" s="2">
        <f t="shared" si="0"/>
        <v>41.54</v>
      </c>
      <c r="AK21" s="109">
        <f t="shared" si="5"/>
        <v>168.95</v>
      </c>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8"/>
      <c r="CY21" s="118"/>
      <c r="CZ21" s="118"/>
      <c r="DA21" s="118"/>
      <c r="DB21" s="118"/>
      <c r="DC21" s="118"/>
      <c r="DD21" s="118"/>
      <c r="DE21" s="118"/>
      <c r="DF21" s="118"/>
      <c r="DG21" s="118"/>
      <c r="DH21" s="118"/>
      <c r="DI21" s="118"/>
    </row>
    <row r="22" spans="1:113" s="5" customFormat="1" x14ac:dyDescent="0.25">
      <c r="A22" s="138"/>
      <c r="B22" s="8">
        <v>11200</v>
      </c>
      <c r="C22" s="8" t="s">
        <v>509</v>
      </c>
      <c r="D22" s="8" t="s">
        <v>521</v>
      </c>
      <c r="E22" s="24" t="s">
        <v>165</v>
      </c>
      <c r="F22" s="24" t="s">
        <v>165</v>
      </c>
      <c r="G22" s="31">
        <v>200</v>
      </c>
      <c r="H22" s="77">
        <v>87.09</v>
      </c>
      <c r="I22" s="6">
        <v>87.09</v>
      </c>
      <c r="J22" s="77">
        <v>107.02</v>
      </c>
      <c r="K22" s="6">
        <f t="shared" si="1"/>
        <v>60</v>
      </c>
      <c r="L22" s="6">
        <v>87.09</v>
      </c>
      <c r="M22" s="77">
        <f t="shared" si="3"/>
        <v>160</v>
      </c>
      <c r="N22" s="6" t="s">
        <v>502</v>
      </c>
      <c r="O22" s="6">
        <v>72.66</v>
      </c>
      <c r="P22" s="77">
        <f t="shared" si="6"/>
        <v>140</v>
      </c>
      <c r="Q22" s="6">
        <v>56.52</v>
      </c>
      <c r="R22" s="6" t="s">
        <v>502</v>
      </c>
      <c r="S22" s="6" t="s">
        <v>502</v>
      </c>
      <c r="T22" s="6">
        <v>72.66</v>
      </c>
      <c r="U22" s="6">
        <f t="shared" si="4"/>
        <v>180</v>
      </c>
      <c r="V22" s="6">
        <f t="shared" si="7"/>
        <v>138</v>
      </c>
      <c r="W22" s="77">
        <f t="shared" si="8"/>
        <v>125.16000000000001</v>
      </c>
      <c r="X22" s="6">
        <v>72.67</v>
      </c>
      <c r="Y22" s="6" t="s">
        <v>503</v>
      </c>
      <c r="Z22" s="6" t="s">
        <v>504</v>
      </c>
      <c r="AA22" s="6">
        <v>116.27</v>
      </c>
      <c r="AB22" s="6" t="s">
        <v>502</v>
      </c>
      <c r="AC22" s="6">
        <f t="shared" si="9"/>
        <v>138</v>
      </c>
      <c r="AD22" s="6">
        <v>56.52</v>
      </c>
      <c r="AE22" s="6" t="s">
        <v>502</v>
      </c>
      <c r="AF22" s="6" t="s">
        <v>504</v>
      </c>
      <c r="AG22" s="6" t="s">
        <v>504</v>
      </c>
      <c r="AH22" s="6" t="s">
        <v>502</v>
      </c>
      <c r="AI22" s="89">
        <f t="shared" si="2"/>
        <v>164.44499999999999</v>
      </c>
      <c r="AJ22" s="2">
        <f t="shared" si="0"/>
        <v>56.52</v>
      </c>
      <c r="AK22" s="109">
        <f t="shared" si="5"/>
        <v>200</v>
      </c>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8"/>
      <c r="CY22" s="118"/>
      <c r="CZ22" s="118"/>
      <c r="DA22" s="118"/>
      <c r="DB22" s="118"/>
      <c r="DC22" s="118"/>
      <c r="DD22" s="118"/>
      <c r="DE22" s="118"/>
      <c r="DF22" s="118"/>
      <c r="DG22" s="118"/>
      <c r="DH22" s="118"/>
      <c r="DI22" s="118"/>
    </row>
    <row r="23" spans="1:113" s="5" customFormat="1" x14ac:dyDescent="0.25">
      <c r="A23" s="138"/>
      <c r="B23" s="8">
        <v>11201</v>
      </c>
      <c r="C23" s="8" t="s">
        <v>509</v>
      </c>
      <c r="D23" s="8" t="s">
        <v>521</v>
      </c>
      <c r="E23" s="25" t="s">
        <v>166</v>
      </c>
      <c r="F23" s="25" t="s">
        <v>166</v>
      </c>
      <c r="G23" s="31">
        <v>149.05000000000001</v>
      </c>
      <c r="H23" s="77">
        <v>18.41</v>
      </c>
      <c r="I23" s="6">
        <v>18.41</v>
      </c>
      <c r="J23" s="77">
        <v>22.98</v>
      </c>
      <c r="K23" s="6">
        <f t="shared" si="1"/>
        <v>44.715000000000003</v>
      </c>
      <c r="L23" s="6">
        <v>18.41</v>
      </c>
      <c r="M23" s="77">
        <f t="shared" si="3"/>
        <v>119.24000000000001</v>
      </c>
      <c r="N23" s="6" t="s">
        <v>502</v>
      </c>
      <c r="O23" s="6">
        <v>16.350000000000001</v>
      </c>
      <c r="P23" s="77">
        <f t="shared" si="6"/>
        <v>104.33500000000001</v>
      </c>
      <c r="Q23" s="6">
        <v>24.47</v>
      </c>
      <c r="R23" s="6" t="s">
        <v>502</v>
      </c>
      <c r="S23" s="6" t="s">
        <v>502</v>
      </c>
      <c r="T23" s="6">
        <v>16.350000000000001</v>
      </c>
      <c r="U23" s="6">
        <f t="shared" si="4"/>
        <v>134.14500000000001</v>
      </c>
      <c r="V23" s="6">
        <f t="shared" si="7"/>
        <v>102.8445</v>
      </c>
      <c r="W23" s="77">
        <f t="shared" si="8"/>
        <v>93.275490000000005</v>
      </c>
      <c r="X23" s="6">
        <v>16.350000000000001</v>
      </c>
      <c r="Y23" s="6" t="s">
        <v>503</v>
      </c>
      <c r="Z23" s="6" t="s">
        <v>504</v>
      </c>
      <c r="AA23" s="6">
        <v>24.97</v>
      </c>
      <c r="AB23" s="6" t="s">
        <v>502</v>
      </c>
      <c r="AC23" s="6">
        <f t="shared" si="9"/>
        <v>102.8445</v>
      </c>
      <c r="AD23" s="6">
        <v>24.47</v>
      </c>
      <c r="AE23" s="6" t="s">
        <v>502</v>
      </c>
      <c r="AF23" s="6" t="s">
        <v>504</v>
      </c>
      <c r="AG23" s="6" t="s">
        <v>504</v>
      </c>
      <c r="AH23" s="6" t="s">
        <v>502</v>
      </c>
      <c r="AI23" s="89">
        <f t="shared" si="2"/>
        <v>122.55263625000001</v>
      </c>
      <c r="AJ23" s="2">
        <f t="shared" si="0"/>
        <v>16.350000000000001</v>
      </c>
      <c r="AK23" s="109">
        <f t="shared" si="5"/>
        <v>149.05000000000001</v>
      </c>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8"/>
      <c r="CY23" s="118"/>
      <c r="CZ23" s="118"/>
      <c r="DA23" s="118"/>
      <c r="DB23" s="118"/>
      <c r="DC23" s="118"/>
      <c r="DD23" s="118"/>
      <c r="DE23" s="118"/>
      <c r="DF23" s="118"/>
      <c r="DG23" s="118"/>
      <c r="DH23" s="118"/>
      <c r="DI23" s="118"/>
    </row>
    <row r="24" spans="1:113" s="5" customFormat="1" x14ac:dyDescent="0.25">
      <c r="A24" s="138"/>
      <c r="B24" s="8">
        <v>90471</v>
      </c>
      <c r="C24" s="8" t="s">
        <v>509</v>
      </c>
      <c r="D24" s="8" t="s">
        <v>521</v>
      </c>
      <c r="E24" s="25" t="s">
        <v>123</v>
      </c>
      <c r="F24" s="25" t="s">
        <v>123</v>
      </c>
      <c r="G24" s="31">
        <v>35</v>
      </c>
      <c r="H24" s="77">
        <v>13.94</v>
      </c>
      <c r="I24" s="6">
        <v>13.94</v>
      </c>
      <c r="J24" s="77">
        <v>20.34</v>
      </c>
      <c r="K24" s="6">
        <f t="shared" si="1"/>
        <v>10.5</v>
      </c>
      <c r="L24" s="6">
        <v>13.94</v>
      </c>
      <c r="M24" s="77">
        <f t="shared" si="3"/>
        <v>28</v>
      </c>
      <c r="N24" s="6" t="s">
        <v>502</v>
      </c>
      <c r="O24" s="6">
        <v>13.94</v>
      </c>
      <c r="P24" s="77">
        <f t="shared" si="6"/>
        <v>24.5</v>
      </c>
      <c r="Q24" s="6">
        <v>26.01</v>
      </c>
      <c r="R24" s="6" t="s">
        <v>502</v>
      </c>
      <c r="S24" s="6" t="s">
        <v>502</v>
      </c>
      <c r="T24" s="6">
        <v>13.94</v>
      </c>
      <c r="U24" s="6">
        <f t="shared" si="4"/>
        <v>31.5</v>
      </c>
      <c r="V24" s="6">
        <f t="shared" si="7"/>
        <v>24.15</v>
      </c>
      <c r="W24" s="77">
        <f t="shared" si="8"/>
        <v>21.903000000000002</v>
      </c>
      <c r="X24" s="6">
        <v>13.94</v>
      </c>
      <c r="Y24" s="6" t="s">
        <v>503</v>
      </c>
      <c r="Z24" s="6" t="s">
        <v>504</v>
      </c>
      <c r="AA24" s="6">
        <v>16.27</v>
      </c>
      <c r="AB24" s="6" t="s">
        <v>502</v>
      </c>
      <c r="AC24" s="6">
        <f t="shared" si="9"/>
        <v>24.15</v>
      </c>
      <c r="AD24" s="6">
        <v>26.01</v>
      </c>
      <c r="AE24" s="6" t="s">
        <v>502</v>
      </c>
      <c r="AF24" s="6" t="s">
        <v>504</v>
      </c>
      <c r="AG24" s="6" t="s">
        <v>504</v>
      </c>
      <c r="AH24" s="6" t="s">
        <v>502</v>
      </c>
      <c r="AI24" s="89">
        <f t="shared" si="2"/>
        <v>28.777875000000002</v>
      </c>
      <c r="AJ24" s="2">
        <f t="shared" si="0"/>
        <v>10.5</v>
      </c>
      <c r="AK24" s="109">
        <f t="shared" si="5"/>
        <v>35</v>
      </c>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8"/>
      <c r="CY24" s="118"/>
      <c r="CZ24" s="118"/>
      <c r="DA24" s="118"/>
      <c r="DB24" s="118"/>
      <c r="DC24" s="118"/>
      <c r="DD24" s="118"/>
      <c r="DE24" s="118"/>
      <c r="DF24" s="118"/>
      <c r="DG24" s="118"/>
      <c r="DH24" s="118"/>
      <c r="DI24" s="118"/>
    </row>
    <row r="25" spans="1:113" s="5" customFormat="1" x14ac:dyDescent="0.25">
      <c r="A25" s="138"/>
      <c r="B25" s="8">
        <v>95115</v>
      </c>
      <c r="C25" s="8" t="s">
        <v>509</v>
      </c>
      <c r="D25" s="8" t="s">
        <v>521</v>
      </c>
      <c r="E25" s="24" t="s">
        <v>118</v>
      </c>
      <c r="F25" s="24" t="s">
        <v>118</v>
      </c>
      <c r="G25" s="31">
        <v>40</v>
      </c>
      <c r="H25" s="77">
        <v>8.83</v>
      </c>
      <c r="I25" s="6">
        <v>8.83</v>
      </c>
      <c r="J25" s="77">
        <v>10.69</v>
      </c>
      <c r="K25" s="6">
        <f t="shared" si="1"/>
        <v>12</v>
      </c>
      <c r="L25" s="6">
        <v>8.83</v>
      </c>
      <c r="M25" s="77">
        <f t="shared" si="3"/>
        <v>32</v>
      </c>
      <c r="N25" s="6" t="s">
        <v>502</v>
      </c>
      <c r="O25" s="6">
        <v>8.83</v>
      </c>
      <c r="P25" s="77">
        <f t="shared" si="6"/>
        <v>28</v>
      </c>
      <c r="Q25" s="6">
        <v>10.95</v>
      </c>
      <c r="R25" s="6" t="s">
        <v>502</v>
      </c>
      <c r="S25" s="6" t="s">
        <v>502</v>
      </c>
      <c r="T25" s="6">
        <v>8.83</v>
      </c>
      <c r="U25" s="6">
        <f t="shared" si="4"/>
        <v>36</v>
      </c>
      <c r="V25" s="6">
        <f t="shared" si="7"/>
        <v>27.599999999999998</v>
      </c>
      <c r="W25" s="77">
        <f t="shared" si="8"/>
        <v>25.032</v>
      </c>
      <c r="X25" s="6">
        <v>8.83</v>
      </c>
      <c r="Y25" s="6" t="s">
        <v>503</v>
      </c>
      <c r="Z25" s="6" t="s">
        <v>504</v>
      </c>
      <c r="AA25" s="6">
        <v>11.83</v>
      </c>
      <c r="AB25" s="6" t="s">
        <v>502</v>
      </c>
      <c r="AC25" s="6">
        <f t="shared" si="9"/>
        <v>27.599999999999998</v>
      </c>
      <c r="AD25" s="6">
        <v>10.95</v>
      </c>
      <c r="AE25" s="6" t="s">
        <v>502</v>
      </c>
      <c r="AF25" s="6" t="s">
        <v>504</v>
      </c>
      <c r="AG25" s="6" t="s">
        <v>504</v>
      </c>
      <c r="AH25" s="6" t="s">
        <v>502</v>
      </c>
      <c r="AI25" s="89">
        <f t="shared" si="2"/>
        <v>32.889000000000003</v>
      </c>
      <c r="AJ25" s="2">
        <f t="shared" si="0"/>
        <v>8.83</v>
      </c>
      <c r="AK25" s="109">
        <f t="shared" si="5"/>
        <v>40</v>
      </c>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8"/>
      <c r="CY25" s="118"/>
      <c r="CZ25" s="118"/>
      <c r="DA25" s="118"/>
      <c r="DB25" s="118"/>
      <c r="DC25" s="118"/>
      <c r="DD25" s="118"/>
      <c r="DE25" s="118"/>
      <c r="DF25" s="118"/>
      <c r="DG25" s="118"/>
      <c r="DH25" s="118"/>
      <c r="DI25" s="118"/>
    </row>
    <row r="26" spans="1:113" s="5" customFormat="1" x14ac:dyDescent="0.25">
      <c r="A26" s="138"/>
      <c r="B26" s="8">
        <v>95117</v>
      </c>
      <c r="C26" s="8" t="s">
        <v>509</v>
      </c>
      <c r="D26" s="8" t="s">
        <v>521</v>
      </c>
      <c r="E26" s="24" t="s">
        <v>119</v>
      </c>
      <c r="F26" s="24" t="s">
        <v>119</v>
      </c>
      <c r="G26" s="31">
        <v>50</v>
      </c>
      <c r="H26" s="77">
        <v>10.210000000000001</v>
      </c>
      <c r="I26" s="6">
        <v>10.210000000000001</v>
      </c>
      <c r="J26" s="77">
        <v>12.36</v>
      </c>
      <c r="K26" s="6">
        <f t="shared" si="1"/>
        <v>15</v>
      </c>
      <c r="L26" s="6">
        <v>10.210000000000001</v>
      </c>
      <c r="M26" s="77">
        <f t="shared" si="3"/>
        <v>40</v>
      </c>
      <c r="N26" s="6" t="s">
        <v>502</v>
      </c>
      <c r="O26" s="6">
        <v>10.210000000000001</v>
      </c>
      <c r="P26" s="77">
        <f t="shared" si="6"/>
        <v>35</v>
      </c>
      <c r="Q26" s="6">
        <v>13.27</v>
      </c>
      <c r="R26" s="6" t="s">
        <v>502</v>
      </c>
      <c r="S26" s="6" t="s">
        <v>502</v>
      </c>
      <c r="T26" s="6">
        <v>10.210000000000001</v>
      </c>
      <c r="U26" s="6">
        <f t="shared" si="4"/>
        <v>45</v>
      </c>
      <c r="V26" s="6">
        <f t="shared" si="7"/>
        <v>34.5</v>
      </c>
      <c r="W26" s="77">
        <f t="shared" si="8"/>
        <v>31.290000000000003</v>
      </c>
      <c r="X26" s="6">
        <v>10.210000000000001</v>
      </c>
      <c r="Y26" s="6" t="s">
        <v>503</v>
      </c>
      <c r="Z26" s="6" t="s">
        <v>504</v>
      </c>
      <c r="AA26" s="6">
        <v>13.68</v>
      </c>
      <c r="AB26" s="6" t="s">
        <v>502</v>
      </c>
      <c r="AC26" s="6">
        <f t="shared" si="9"/>
        <v>34.5</v>
      </c>
      <c r="AD26" s="6">
        <v>13.27</v>
      </c>
      <c r="AE26" s="6" t="s">
        <v>502</v>
      </c>
      <c r="AF26" s="6" t="s">
        <v>504</v>
      </c>
      <c r="AG26" s="6" t="s">
        <v>504</v>
      </c>
      <c r="AH26" s="6" t="s">
        <v>502</v>
      </c>
      <c r="AI26" s="89">
        <f t="shared" si="2"/>
        <v>41.111249999999998</v>
      </c>
      <c r="AJ26" s="2">
        <f t="shared" si="0"/>
        <v>10.210000000000001</v>
      </c>
      <c r="AK26" s="109">
        <f t="shared" si="5"/>
        <v>50</v>
      </c>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8"/>
      <c r="CY26" s="118"/>
      <c r="CZ26" s="118"/>
      <c r="DA26" s="118"/>
      <c r="DB26" s="118"/>
      <c r="DC26" s="118"/>
      <c r="DD26" s="118"/>
      <c r="DE26" s="118"/>
      <c r="DF26" s="118"/>
      <c r="DG26" s="118"/>
      <c r="DH26" s="118"/>
      <c r="DI26" s="118"/>
    </row>
    <row r="27" spans="1:113" s="5" customFormat="1" x14ac:dyDescent="0.25">
      <c r="A27" s="138"/>
      <c r="B27" s="8">
        <v>96372</v>
      </c>
      <c r="C27" s="8" t="s">
        <v>509</v>
      </c>
      <c r="D27" s="8" t="s">
        <v>521</v>
      </c>
      <c r="E27" s="24" t="s">
        <v>116</v>
      </c>
      <c r="F27" s="99" t="s">
        <v>381</v>
      </c>
      <c r="G27" s="31">
        <v>58.2</v>
      </c>
      <c r="H27" s="77">
        <v>13.94</v>
      </c>
      <c r="I27" s="6">
        <v>13.94</v>
      </c>
      <c r="J27" s="77">
        <v>22.62</v>
      </c>
      <c r="K27" s="6">
        <f t="shared" si="1"/>
        <v>17.46</v>
      </c>
      <c r="L27" s="6">
        <v>13.94</v>
      </c>
      <c r="M27" s="77">
        <f t="shared" si="3"/>
        <v>46.56</v>
      </c>
      <c r="N27" s="6" t="s">
        <v>502</v>
      </c>
      <c r="O27" s="6">
        <v>13.94</v>
      </c>
      <c r="P27" s="77">
        <f t="shared" si="6"/>
        <v>40.74</v>
      </c>
      <c r="Q27" s="6">
        <v>13.24</v>
      </c>
      <c r="R27" s="6" t="s">
        <v>502</v>
      </c>
      <c r="S27" s="6" t="s">
        <v>502</v>
      </c>
      <c r="T27" s="6">
        <v>13.94</v>
      </c>
      <c r="U27" s="6">
        <f t="shared" si="4"/>
        <v>52.38</v>
      </c>
      <c r="V27" s="6">
        <f t="shared" si="7"/>
        <v>40.158000000000001</v>
      </c>
      <c r="W27" s="77">
        <f t="shared" si="8"/>
        <v>36.421560000000007</v>
      </c>
      <c r="X27" s="6">
        <v>13.94</v>
      </c>
      <c r="Y27" s="6" t="s">
        <v>503</v>
      </c>
      <c r="Z27" s="6" t="s">
        <v>504</v>
      </c>
      <c r="AA27" s="6">
        <v>21.96</v>
      </c>
      <c r="AB27" s="6" t="s">
        <v>502</v>
      </c>
      <c r="AC27" s="6">
        <f t="shared" si="9"/>
        <v>40.158000000000001</v>
      </c>
      <c r="AD27" s="6">
        <v>13.24</v>
      </c>
      <c r="AE27" s="6" t="s">
        <v>502</v>
      </c>
      <c r="AF27" s="6" t="s">
        <v>504</v>
      </c>
      <c r="AG27" s="6" t="s">
        <v>504</v>
      </c>
      <c r="AH27" s="6" t="s">
        <v>502</v>
      </c>
      <c r="AI27" s="89">
        <f t="shared" si="2"/>
        <v>47.853495000000009</v>
      </c>
      <c r="AJ27" s="2">
        <f t="shared" si="0"/>
        <v>13.24</v>
      </c>
      <c r="AK27" s="109">
        <f t="shared" si="5"/>
        <v>58.2</v>
      </c>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8"/>
      <c r="CY27" s="118"/>
      <c r="CZ27" s="118"/>
      <c r="DA27" s="118"/>
      <c r="DB27" s="118"/>
      <c r="DC27" s="118"/>
      <c r="DD27" s="118"/>
      <c r="DE27" s="118"/>
      <c r="DF27" s="118"/>
      <c r="DG27" s="118"/>
      <c r="DH27" s="118"/>
      <c r="DI27" s="118"/>
    </row>
    <row r="28" spans="1:113" s="5" customFormat="1" x14ac:dyDescent="0.25">
      <c r="A28" s="138"/>
      <c r="B28" s="8">
        <v>99203</v>
      </c>
      <c r="C28" s="8" t="s">
        <v>509</v>
      </c>
      <c r="D28" s="8" t="s">
        <v>521</v>
      </c>
      <c r="E28" s="24" t="s">
        <v>94</v>
      </c>
      <c r="F28" s="99" t="s">
        <v>580</v>
      </c>
      <c r="G28" s="31">
        <v>154.55000000000001</v>
      </c>
      <c r="H28" s="77">
        <v>112.67</v>
      </c>
      <c r="I28" s="6">
        <v>105.25</v>
      </c>
      <c r="J28" s="77">
        <v>114.24</v>
      </c>
      <c r="K28" s="6">
        <f t="shared" si="1"/>
        <v>46.365000000000002</v>
      </c>
      <c r="L28" s="6">
        <v>105.25</v>
      </c>
      <c r="M28" s="77">
        <f t="shared" si="3"/>
        <v>123.64000000000001</v>
      </c>
      <c r="N28" s="6" t="s">
        <v>502</v>
      </c>
      <c r="O28" s="6">
        <v>74.680000000000007</v>
      </c>
      <c r="P28" s="6">
        <v>85</v>
      </c>
      <c r="Q28" s="6">
        <v>99.99</v>
      </c>
      <c r="R28" s="6" t="s">
        <v>502</v>
      </c>
      <c r="S28" s="6" t="s">
        <v>502</v>
      </c>
      <c r="T28" s="6">
        <v>74.680000000000007</v>
      </c>
      <c r="U28" s="6">
        <f t="shared" si="4"/>
        <v>139.09500000000003</v>
      </c>
      <c r="V28" s="6">
        <f t="shared" si="7"/>
        <v>106.6395</v>
      </c>
      <c r="W28" s="77">
        <v>67.2</v>
      </c>
      <c r="X28" s="6">
        <v>74.67</v>
      </c>
      <c r="Y28" s="6" t="s">
        <v>503</v>
      </c>
      <c r="Z28" s="6" t="s">
        <v>504</v>
      </c>
      <c r="AA28" s="6">
        <v>141.68</v>
      </c>
      <c r="AB28" s="6" t="s">
        <v>502</v>
      </c>
      <c r="AC28" s="6">
        <v>74.680000000000007</v>
      </c>
      <c r="AD28" s="6">
        <v>99.99</v>
      </c>
      <c r="AE28" s="6" t="s">
        <v>502</v>
      </c>
      <c r="AF28" s="6" t="s">
        <v>504</v>
      </c>
      <c r="AG28" s="6" t="s">
        <v>504</v>
      </c>
      <c r="AH28" s="6" t="s">
        <v>502</v>
      </c>
      <c r="AI28" s="89">
        <f t="shared" si="2"/>
        <v>127.07487375000001</v>
      </c>
      <c r="AJ28" s="2">
        <f t="shared" si="0"/>
        <v>46.365000000000002</v>
      </c>
      <c r="AK28" s="109">
        <f t="shared" si="5"/>
        <v>154.55000000000001</v>
      </c>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8"/>
      <c r="CY28" s="118"/>
      <c r="CZ28" s="118"/>
      <c r="DA28" s="118"/>
      <c r="DB28" s="118"/>
      <c r="DC28" s="118"/>
      <c r="DD28" s="118"/>
      <c r="DE28" s="118"/>
      <c r="DF28" s="118"/>
      <c r="DG28" s="118"/>
      <c r="DH28" s="118"/>
      <c r="DI28" s="118"/>
    </row>
    <row r="29" spans="1:113" s="5" customFormat="1" x14ac:dyDescent="0.25">
      <c r="A29" s="138"/>
      <c r="B29" s="8">
        <v>99204</v>
      </c>
      <c r="C29" s="8" t="s">
        <v>509</v>
      </c>
      <c r="D29" s="8" t="s">
        <v>521</v>
      </c>
      <c r="E29" s="24" t="s">
        <v>95</v>
      </c>
      <c r="F29" s="99" t="s">
        <v>580</v>
      </c>
      <c r="G29" s="31">
        <v>322.95</v>
      </c>
      <c r="H29" s="77">
        <v>161.07</v>
      </c>
      <c r="I29" s="6">
        <v>161.07</v>
      </c>
      <c r="J29" s="77">
        <v>173.99</v>
      </c>
      <c r="K29" s="6">
        <f t="shared" si="1"/>
        <v>96.884999999999991</v>
      </c>
      <c r="L29" s="6">
        <v>161.07</v>
      </c>
      <c r="M29" s="77">
        <f t="shared" si="3"/>
        <v>258.36</v>
      </c>
      <c r="N29" s="6" t="s">
        <v>502</v>
      </c>
      <c r="O29" s="6">
        <v>127.74</v>
      </c>
      <c r="P29" s="6">
        <v>85</v>
      </c>
      <c r="Q29" s="6">
        <v>151.93</v>
      </c>
      <c r="R29" s="6" t="s">
        <v>502</v>
      </c>
      <c r="S29" s="6" t="s">
        <v>502</v>
      </c>
      <c r="T29" s="6">
        <v>127.74</v>
      </c>
      <c r="U29" s="6">
        <f t="shared" si="4"/>
        <v>290.65499999999997</v>
      </c>
      <c r="V29" s="6">
        <f t="shared" si="7"/>
        <v>222.83549999999997</v>
      </c>
      <c r="W29" s="77">
        <v>114.96</v>
      </c>
      <c r="X29" s="6">
        <v>124.74</v>
      </c>
      <c r="Y29" s="6" t="s">
        <v>503</v>
      </c>
      <c r="Z29" s="6" t="s">
        <v>504</v>
      </c>
      <c r="AA29" s="6">
        <v>216.8</v>
      </c>
      <c r="AB29" s="6" t="s">
        <v>502</v>
      </c>
      <c r="AC29" s="6">
        <v>127.74</v>
      </c>
      <c r="AD29" s="6">
        <v>208.77</v>
      </c>
      <c r="AE29" s="6" t="s">
        <v>502</v>
      </c>
      <c r="AF29" s="6" t="s">
        <v>504</v>
      </c>
      <c r="AG29" s="6" t="s">
        <v>504</v>
      </c>
      <c r="AH29" s="6" t="s">
        <v>502</v>
      </c>
      <c r="AI29" s="89">
        <f t="shared" si="2"/>
        <v>265.53756375</v>
      </c>
      <c r="AJ29" s="2">
        <f t="shared" si="0"/>
        <v>85</v>
      </c>
      <c r="AK29" s="109">
        <f t="shared" si="5"/>
        <v>322.95</v>
      </c>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8"/>
      <c r="CY29" s="118"/>
      <c r="CZ29" s="118"/>
      <c r="DA29" s="118"/>
      <c r="DB29" s="118"/>
      <c r="DC29" s="118"/>
      <c r="DD29" s="118"/>
      <c r="DE29" s="118"/>
      <c r="DF29" s="118"/>
      <c r="DG29" s="118"/>
      <c r="DH29" s="118"/>
      <c r="DI29" s="118"/>
    </row>
    <row r="30" spans="1:113" s="5" customFormat="1" x14ac:dyDescent="0.25">
      <c r="A30" s="138"/>
      <c r="B30" s="8">
        <v>99205</v>
      </c>
      <c r="C30" s="8" t="s">
        <v>509</v>
      </c>
      <c r="D30" s="8" t="s">
        <v>521</v>
      </c>
      <c r="E30" s="25" t="s">
        <v>96</v>
      </c>
      <c r="F30" s="99" t="s">
        <v>580</v>
      </c>
      <c r="G30" s="31">
        <v>372.55</v>
      </c>
      <c r="H30" s="77">
        <v>203.66</v>
      </c>
      <c r="I30" s="6">
        <v>203.66</v>
      </c>
      <c r="J30" s="77">
        <v>218.85</v>
      </c>
      <c r="K30" s="6">
        <f t="shared" si="1"/>
        <v>111.765</v>
      </c>
      <c r="L30" s="6">
        <v>203.66</v>
      </c>
      <c r="M30" s="77">
        <f t="shared" si="3"/>
        <v>298.04000000000002</v>
      </c>
      <c r="N30" s="6" t="s">
        <v>502</v>
      </c>
      <c r="O30" s="6">
        <v>166.9</v>
      </c>
      <c r="P30" s="6">
        <v>85</v>
      </c>
      <c r="Q30" s="6">
        <v>191.38</v>
      </c>
      <c r="R30" s="6" t="s">
        <v>502</v>
      </c>
      <c r="S30" s="6" t="s">
        <v>502</v>
      </c>
      <c r="T30" s="6">
        <v>166.9</v>
      </c>
      <c r="U30" s="6">
        <f t="shared" si="4"/>
        <v>335.29500000000002</v>
      </c>
      <c r="V30" s="6">
        <f t="shared" si="7"/>
        <v>257.05950000000001</v>
      </c>
      <c r="W30" s="77">
        <v>150.21</v>
      </c>
      <c r="X30" s="6">
        <v>166.9</v>
      </c>
      <c r="Y30" s="6" t="s">
        <v>503</v>
      </c>
      <c r="Z30" s="6" t="s">
        <v>504</v>
      </c>
      <c r="AA30" s="6">
        <v>272.79000000000002</v>
      </c>
      <c r="AB30" s="6" t="s">
        <v>502</v>
      </c>
      <c r="AC30" s="6">
        <v>166.9</v>
      </c>
      <c r="AD30" s="6">
        <v>262.69</v>
      </c>
      <c r="AE30" s="6" t="s">
        <v>502</v>
      </c>
      <c r="AF30" s="6" t="s">
        <v>504</v>
      </c>
      <c r="AG30" s="6" t="s">
        <v>504</v>
      </c>
      <c r="AH30" s="6" t="s">
        <v>502</v>
      </c>
      <c r="AI30" s="89">
        <f t="shared" si="2"/>
        <v>306.31992375000004</v>
      </c>
      <c r="AJ30" s="2">
        <f t="shared" si="0"/>
        <v>85</v>
      </c>
      <c r="AK30" s="109">
        <f t="shared" si="5"/>
        <v>372.55</v>
      </c>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8"/>
      <c r="CY30" s="118"/>
      <c r="CZ30" s="118"/>
      <c r="DA30" s="118"/>
      <c r="DB30" s="118"/>
      <c r="DC30" s="118"/>
      <c r="DD30" s="118"/>
      <c r="DE30" s="118"/>
      <c r="DF30" s="118"/>
      <c r="DG30" s="118"/>
      <c r="DH30" s="118"/>
      <c r="DI30" s="118"/>
    </row>
    <row r="31" spans="1:113" s="5" customFormat="1" x14ac:dyDescent="0.25">
      <c r="A31" s="138"/>
      <c r="B31" s="8">
        <v>99213</v>
      </c>
      <c r="C31" s="8" t="s">
        <v>509</v>
      </c>
      <c r="D31" s="8" t="s">
        <v>521</v>
      </c>
      <c r="E31" s="24" t="s">
        <v>97</v>
      </c>
      <c r="F31" s="99" t="s">
        <v>579</v>
      </c>
      <c r="G31" s="31">
        <v>111.65</v>
      </c>
      <c r="H31" s="77">
        <v>73.37</v>
      </c>
      <c r="I31" s="6">
        <v>73.37</v>
      </c>
      <c r="J31" s="77">
        <v>78.650000000000006</v>
      </c>
      <c r="K31" s="6">
        <f t="shared" si="1"/>
        <v>33.494999999999997</v>
      </c>
      <c r="L31" s="6">
        <v>73.37</v>
      </c>
      <c r="M31" s="77">
        <f t="shared" si="3"/>
        <v>89.320000000000007</v>
      </c>
      <c r="N31" s="6" t="s">
        <v>502</v>
      </c>
      <c r="O31" s="6">
        <v>50.69</v>
      </c>
      <c r="P31" s="6">
        <v>85</v>
      </c>
      <c r="Q31" s="6">
        <v>69.53</v>
      </c>
      <c r="R31" s="6" t="s">
        <v>502</v>
      </c>
      <c r="S31" s="6" t="s">
        <v>502</v>
      </c>
      <c r="T31" s="6">
        <v>50.69</v>
      </c>
      <c r="U31" s="6">
        <f t="shared" si="4"/>
        <v>100.48500000000001</v>
      </c>
      <c r="V31" s="6">
        <f t="shared" si="7"/>
        <v>77.038499999999999</v>
      </c>
      <c r="W31" s="77">
        <v>45.62</v>
      </c>
      <c r="X31" s="6">
        <v>50.69</v>
      </c>
      <c r="Y31" s="6" t="s">
        <v>503</v>
      </c>
      <c r="Z31" s="6" t="s">
        <v>504</v>
      </c>
      <c r="AA31" s="6">
        <v>96.26</v>
      </c>
      <c r="AB31" s="6" t="s">
        <v>502</v>
      </c>
      <c r="AC31" s="6">
        <v>50.69</v>
      </c>
      <c r="AD31" s="6">
        <v>69.7</v>
      </c>
      <c r="AE31" s="6" t="s">
        <v>502</v>
      </c>
      <c r="AF31" s="6" t="s">
        <v>504</v>
      </c>
      <c r="AG31" s="6" t="s">
        <v>504</v>
      </c>
      <c r="AH31" s="6" t="s">
        <v>502</v>
      </c>
      <c r="AI31" s="89">
        <f t="shared" si="2"/>
        <v>91.801421250000018</v>
      </c>
      <c r="AJ31" s="2">
        <f t="shared" si="0"/>
        <v>33.494999999999997</v>
      </c>
      <c r="AK31" s="109">
        <f t="shared" si="5"/>
        <v>111.65</v>
      </c>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8"/>
      <c r="CY31" s="118"/>
      <c r="CZ31" s="118"/>
      <c r="DA31" s="118"/>
      <c r="DB31" s="118"/>
      <c r="DC31" s="118"/>
      <c r="DD31" s="118"/>
      <c r="DE31" s="118"/>
      <c r="DF31" s="118"/>
      <c r="DG31" s="118"/>
      <c r="DH31" s="118"/>
      <c r="DI31" s="118"/>
    </row>
    <row r="32" spans="1:113" s="5" customFormat="1" x14ac:dyDescent="0.25">
      <c r="A32" s="138"/>
      <c r="B32" s="8">
        <v>99214</v>
      </c>
      <c r="C32" s="8" t="s">
        <v>509</v>
      </c>
      <c r="D32" s="8" t="s">
        <v>521</v>
      </c>
      <c r="E32" s="24" t="s">
        <v>98</v>
      </c>
      <c r="F32" s="99" t="s">
        <v>579</v>
      </c>
      <c r="G32" s="31">
        <v>137.4</v>
      </c>
      <c r="H32" s="77">
        <v>112.33</v>
      </c>
      <c r="I32" s="6">
        <v>106.62</v>
      </c>
      <c r="J32" s="77">
        <v>115.32</v>
      </c>
      <c r="K32" s="6">
        <f t="shared" si="1"/>
        <v>41.22</v>
      </c>
      <c r="L32" s="6">
        <v>106.62</v>
      </c>
      <c r="M32" s="77">
        <f t="shared" si="3"/>
        <v>109.92000000000002</v>
      </c>
      <c r="N32" s="6" t="s">
        <v>502</v>
      </c>
      <c r="O32" s="6">
        <v>78.11</v>
      </c>
      <c r="P32" s="6">
        <v>85</v>
      </c>
      <c r="Q32" s="6">
        <v>101.29</v>
      </c>
      <c r="R32" s="6" t="s">
        <v>502</v>
      </c>
      <c r="S32" s="6" t="s">
        <v>502</v>
      </c>
      <c r="T32" s="6">
        <v>78.11</v>
      </c>
      <c r="U32" s="6">
        <f t="shared" si="4"/>
        <v>123.66000000000001</v>
      </c>
      <c r="V32" s="6">
        <f t="shared" si="7"/>
        <v>94.805999999999997</v>
      </c>
      <c r="W32" s="77">
        <v>70.3</v>
      </c>
      <c r="X32" s="6">
        <v>78.11</v>
      </c>
      <c r="Y32" s="6" t="s">
        <v>503</v>
      </c>
      <c r="Z32" s="6" t="s">
        <v>504</v>
      </c>
      <c r="AA32" s="6">
        <v>142.28</v>
      </c>
      <c r="AB32" s="6" t="s">
        <v>502</v>
      </c>
      <c r="AC32" s="6">
        <v>78.11</v>
      </c>
      <c r="AD32" s="6">
        <v>101.29</v>
      </c>
      <c r="AE32" s="6" t="s">
        <v>502</v>
      </c>
      <c r="AF32" s="6" t="s">
        <v>504</v>
      </c>
      <c r="AG32" s="6" t="s">
        <v>504</v>
      </c>
      <c r="AH32" s="6" t="s">
        <v>502</v>
      </c>
      <c r="AI32" s="89">
        <f t="shared" si="2"/>
        <v>112.97371500000001</v>
      </c>
      <c r="AJ32" s="2">
        <f t="shared" si="0"/>
        <v>41.22</v>
      </c>
      <c r="AK32" s="109">
        <f t="shared" si="5"/>
        <v>142.28</v>
      </c>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8"/>
      <c r="CY32" s="118"/>
      <c r="CZ32" s="118"/>
      <c r="DA32" s="118"/>
      <c r="DB32" s="118"/>
      <c r="DC32" s="118"/>
      <c r="DD32" s="118"/>
      <c r="DE32" s="118"/>
      <c r="DF32" s="118"/>
      <c r="DG32" s="118"/>
      <c r="DH32" s="118"/>
      <c r="DI32" s="118"/>
    </row>
    <row r="33" spans="1:113" s="5" customFormat="1" x14ac:dyDescent="0.25">
      <c r="A33" s="138"/>
      <c r="B33" s="8">
        <v>99215</v>
      </c>
      <c r="C33" s="8" t="s">
        <v>509</v>
      </c>
      <c r="D33" s="8" t="s">
        <v>521</v>
      </c>
      <c r="E33" s="24" t="s">
        <v>99</v>
      </c>
      <c r="F33" s="99" t="s">
        <v>579</v>
      </c>
      <c r="G33" s="31">
        <v>277.39999999999998</v>
      </c>
      <c r="H33" s="77">
        <v>143.35</v>
      </c>
      <c r="I33" s="6">
        <v>143.35</v>
      </c>
      <c r="J33" s="77">
        <v>154.49</v>
      </c>
      <c r="K33" s="6">
        <f t="shared" si="1"/>
        <v>83.219999999999985</v>
      </c>
      <c r="L33" s="6">
        <v>143.35</v>
      </c>
      <c r="M33" s="77">
        <f t="shared" si="3"/>
        <v>221.92</v>
      </c>
      <c r="N33" s="6" t="s">
        <v>502</v>
      </c>
      <c r="O33" s="6">
        <v>110.37</v>
      </c>
      <c r="P33" s="6">
        <v>85</v>
      </c>
      <c r="Q33" s="6">
        <v>134.22999999999999</v>
      </c>
      <c r="R33" s="6" t="s">
        <v>502</v>
      </c>
      <c r="S33" s="6" t="s">
        <v>502</v>
      </c>
      <c r="T33" s="6">
        <v>110.37</v>
      </c>
      <c r="U33" s="6">
        <f t="shared" si="4"/>
        <v>249.66</v>
      </c>
      <c r="V33" s="6">
        <f t="shared" si="7"/>
        <v>191.40599999999998</v>
      </c>
      <c r="W33" s="77">
        <v>99.33</v>
      </c>
      <c r="X33" s="6">
        <v>110.37</v>
      </c>
      <c r="Y33" s="6" t="s">
        <v>503</v>
      </c>
      <c r="Z33" s="6" t="s">
        <v>504</v>
      </c>
      <c r="AA33" s="6">
        <v>191.83</v>
      </c>
      <c r="AB33" s="6" t="s">
        <v>502</v>
      </c>
      <c r="AC33" s="6">
        <v>110.37</v>
      </c>
      <c r="AD33" s="6">
        <v>184.73</v>
      </c>
      <c r="AE33" s="6" t="s">
        <v>502</v>
      </c>
      <c r="AF33" s="6" t="s">
        <v>504</v>
      </c>
      <c r="AG33" s="6" t="s">
        <v>504</v>
      </c>
      <c r="AH33" s="6" t="s">
        <v>502</v>
      </c>
      <c r="AI33" s="89">
        <f t="shared" si="2"/>
        <v>228.08521499999998</v>
      </c>
      <c r="AJ33" s="2">
        <f t="shared" si="0"/>
        <v>83.219999999999985</v>
      </c>
      <c r="AK33" s="109">
        <f t="shared" si="5"/>
        <v>277.39999999999998</v>
      </c>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8"/>
      <c r="CY33" s="118"/>
      <c r="CZ33" s="118"/>
      <c r="DA33" s="118"/>
      <c r="DB33" s="118"/>
      <c r="DC33" s="118"/>
      <c r="DD33" s="118"/>
      <c r="DE33" s="118"/>
      <c r="DF33" s="118"/>
      <c r="DG33" s="118"/>
      <c r="DH33" s="118"/>
      <c r="DI33" s="118"/>
    </row>
    <row r="34" spans="1:113" s="5" customFormat="1" x14ac:dyDescent="0.25">
      <c r="A34" s="138"/>
      <c r="B34" s="8">
        <v>99243</v>
      </c>
      <c r="C34" s="8" t="s">
        <v>509</v>
      </c>
      <c r="D34" s="8" t="s">
        <v>521</v>
      </c>
      <c r="E34" s="24" t="s">
        <v>100</v>
      </c>
      <c r="F34" s="99" t="s">
        <v>579</v>
      </c>
      <c r="G34" s="31">
        <v>234.95</v>
      </c>
      <c r="H34" s="77" t="s">
        <v>376</v>
      </c>
      <c r="I34" s="77" t="s">
        <v>376</v>
      </c>
      <c r="J34" s="77"/>
      <c r="K34" s="6">
        <f t="shared" si="1"/>
        <v>70.484999999999999</v>
      </c>
      <c r="L34" s="77" t="s">
        <v>376</v>
      </c>
      <c r="M34" s="77">
        <f t="shared" si="3"/>
        <v>187.96</v>
      </c>
      <c r="N34" s="6" t="s">
        <v>502</v>
      </c>
      <c r="O34" s="77" t="s">
        <v>376</v>
      </c>
      <c r="P34" s="77">
        <f t="shared" ref="P34:P97" si="10">70%*G34</f>
        <v>164.46499999999997</v>
      </c>
      <c r="Q34" s="6">
        <v>155.96</v>
      </c>
      <c r="R34" s="6" t="s">
        <v>502</v>
      </c>
      <c r="S34" s="6" t="s">
        <v>502</v>
      </c>
      <c r="T34" s="77" t="s">
        <v>376</v>
      </c>
      <c r="U34" s="6">
        <f t="shared" si="4"/>
        <v>211.45499999999998</v>
      </c>
      <c r="V34" s="6">
        <f t="shared" si="7"/>
        <v>162.11549999999997</v>
      </c>
      <c r="W34" s="77">
        <v>95.89</v>
      </c>
      <c r="X34" s="6">
        <v>95.89</v>
      </c>
      <c r="Y34" s="6" t="s">
        <v>503</v>
      </c>
      <c r="Z34" s="6" t="s">
        <v>504</v>
      </c>
      <c r="AA34" s="6" t="s">
        <v>376</v>
      </c>
      <c r="AB34" s="6" t="s">
        <v>502</v>
      </c>
      <c r="AC34" s="77" t="s">
        <v>376</v>
      </c>
      <c r="AD34" s="6">
        <v>155.96</v>
      </c>
      <c r="AE34" s="6" t="s">
        <v>502</v>
      </c>
      <c r="AF34" s="6" t="s">
        <v>504</v>
      </c>
      <c r="AG34" s="6" t="s">
        <v>504</v>
      </c>
      <c r="AH34" s="6" t="s">
        <v>502</v>
      </c>
      <c r="AI34" s="89">
        <f t="shared" si="2"/>
        <v>193.18176374999996</v>
      </c>
      <c r="AJ34" s="2">
        <f t="shared" si="0"/>
        <v>70.484999999999999</v>
      </c>
      <c r="AK34" s="109">
        <f t="shared" si="5"/>
        <v>234.95</v>
      </c>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8"/>
      <c r="CY34" s="118"/>
      <c r="CZ34" s="118"/>
      <c r="DA34" s="118"/>
      <c r="DB34" s="118"/>
      <c r="DC34" s="118"/>
      <c r="DD34" s="118"/>
      <c r="DE34" s="118"/>
      <c r="DF34" s="118"/>
      <c r="DG34" s="118"/>
      <c r="DH34" s="118"/>
      <c r="DI34" s="118"/>
    </row>
    <row r="35" spans="1:113" s="5" customFormat="1" x14ac:dyDescent="0.25">
      <c r="A35" s="138"/>
      <c r="B35" s="8">
        <v>99244</v>
      </c>
      <c r="C35" s="8" t="s">
        <v>509</v>
      </c>
      <c r="D35" s="8" t="s">
        <v>521</v>
      </c>
      <c r="E35" s="24" t="s">
        <v>101</v>
      </c>
      <c r="F35" s="99" t="s">
        <v>579</v>
      </c>
      <c r="G35" s="31">
        <v>384.55</v>
      </c>
      <c r="H35" s="77" t="s">
        <v>376</v>
      </c>
      <c r="I35" s="77" t="s">
        <v>376</v>
      </c>
      <c r="J35" s="77"/>
      <c r="K35" s="6">
        <f t="shared" si="1"/>
        <v>115.36499999999999</v>
      </c>
      <c r="L35" s="77" t="s">
        <v>376</v>
      </c>
      <c r="M35" s="77">
        <f t="shared" si="3"/>
        <v>307.64000000000004</v>
      </c>
      <c r="N35" s="6" t="s">
        <v>502</v>
      </c>
      <c r="O35" s="77" t="s">
        <v>376</v>
      </c>
      <c r="P35" s="77">
        <f t="shared" si="10"/>
        <v>269.185</v>
      </c>
      <c r="Q35" s="6">
        <v>233.49</v>
      </c>
      <c r="R35" s="6" t="s">
        <v>502</v>
      </c>
      <c r="S35" s="6" t="s">
        <v>502</v>
      </c>
      <c r="T35" s="77" t="s">
        <v>376</v>
      </c>
      <c r="U35" s="6">
        <f t="shared" si="4"/>
        <v>346.09500000000003</v>
      </c>
      <c r="V35" s="6">
        <f t="shared" si="7"/>
        <v>265.33949999999999</v>
      </c>
      <c r="W35" s="77">
        <v>154.22999999999999</v>
      </c>
      <c r="X35" s="6">
        <v>154.22999999999999</v>
      </c>
      <c r="Y35" s="6" t="s">
        <v>503</v>
      </c>
      <c r="Z35" s="6" t="s">
        <v>504</v>
      </c>
      <c r="AA35" s="6" t="s">
        <v>376</v>
      </c>
      <c r="AB35" s="6" t="s">
        <v>502</v>
      </c>
      <c r="AC35" s="77" t="s">
        <v>376</v>
      </c>
      <c r="AD35" s="6">
        <v>233.49</v>
      </c>
      <c r="AE35" s="6" t="s">
        <v>502</v>
      </c>
      <c r="AF35" s="6" t="s">
        <v>504</v>
      </c>
      <c r="AG35" s="6" t="s">
        <v>504</v>
      </c>
      <c r="AH35" s="6" t="s">
        <v>502</v>
      </c>
      <c r="AI35" s="89">
        <f t="shared" si="2"/>
        <v>316.18662375000002</v>
      </c>
      <c r="AJ35" s="2">
        <f t="shared" si="0"/>
        <v>115.36499999999999</v>
      </c>
      <c r="AK35" s="109">
        <f t="shared" si="5"/>
        <v>384.55</v>
      </c>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8"/>
      <c r="CY35" s="118"/>
      <c r="CZ35" s="118"/>
      <c r="DA35" s="118"/>
      <c r="DB35" s="118"/>
      <c r="DC35" s="118"/>
      <c r="DD35" s="118"/>
      <c r="DE35" s="118"/>
      <c r="DF35" s="118"/>
      <c r="DG35" s="118"/>
      <c r="DH35" s="118"/>
      <c r="DI35" s="118"/>
    </row>
    <row r="36" spans="1:113" s="5" customFormat="1" ht="30" x14ac:dyDescent="0.25">
      <c r="A36" s="138"/>
      <c r="B36" s="8">
        <v>99381</v>
      </c>
      <c r="C36" s="8" t="s">
        <v>509</v>
      </c>
      <c r="D36" s="8" t="s">
        <v>521</v>
      </c>
      <c r="E36" s="24" t="s">
        <v>102</v>
      </c>
      <c r="F36" s="99" t="s">
        <v>581</v>
      </c>
      <c r="G36" s="31">
        <v>175</v>
      </c>
      <c r="H36" s="77">
        <v>116</v>
      </c>
      <c r="I36" s="6" t="s">
        <v>376</v>
      </c>
      <c r="J36" s="77">
        <v>111.11</v>
      </c>
      <c r="K36" s="6">
        <f t="shared" si="1"/>
        <v>52.5</v>
      </c>
      <c r="L36" s="6" t="s">
        <v>376</v>
      </c>
      <c r="M36" s="77">
        <f t="shared" si="3"/>
        <v>140</v>
      </c>
      <c r="N36" s="6" t="s">
        <v>502</v>
      </c>
      <c r="O36" s="6" t="s">
        <v>376</v>
      </c>
      <c r="P36" s="77">
        <f t="shared" si="10"/>
        <v>122.49999999999999</v>
      </c>
      <c r="Q36" s="6">
        <v>54</v>
      </c>
      <c r="R36" s="6" t="s">
        <v>502</v>
      </c>
      <c r="S36" s="6" t="s">
        <v>502</v>
      </c>
      <c r="T36" s="6" t="s">
        <v>376</v>
      </c>
      <c r="U36" s="6">
        <f t="shared" si="4"/>
        <v>157.5</v>
      </c>
      <c r="V36" s="6">
        <f t="shared" si="7"/>
        <v>120.74999999999999</v>
      </c>
      <c r="W36" s="77">
        <v>76.739999999999995</v>
      </c>
      <c r="X36" s="6">
        <v>76.739999999999995</v>
      </c>
      <c r="Y36" s="6" t="s">
        <v>503</v>
      </c>
      <c r="Z36" s="6" t="s">
        <v>504</v>
      </c>
      <c r="AA36" s="6">
        <v>158.63</v>
      </c>
      <c r="AB36" s="6" t="s">
        <v>502</v>
      </c>
      <c r="AC36" s="6" t="s">
        <v>376</v>
      </c>
      <c r="AD36" s="6">
        <v>54</v>
      </c>
      <c r="AE36" s="6" t="s">
        <v>502</v>
      </c>
      <c r="AF36" s="6" t="s">
        <v>504</v>
      </c>
      <c r="AG36" s="6" t="s">
        <v>504</v>
      </c>
      <c r="AH36" s="6" t="s">
        <v>502</v>
      </c>
      <c r="AI36" s="89">
        <f t="shared" si="2"/>
        <v>143.889375</v>
      </c>
      <c r="AJ36" s="2">
        <f t="shared" si="0"/>
        <v>52.5</v>
      </c>
      <c r="AK36" s="109">
        <f t="shared" si="5"/>
        <v>175</v>
      </c>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8"/>
      <c r="CY36" s="118"/>
      <c r="CZ36" s="118"/>
      <c r="DA36" s="118"/>
      <c r="DB36" s="118"/>
      <c r="DC36" s="118"/>
      <c r="DD36" s="118"/>
      <c r="DE36" s="118"/>
      <c r="DF36" s="118"/>
      <c r="DG36" s="118"/>
      <c r="DH36" s="118"/>
      <c r="DI36" s="118"/>
    </row>
    <row r="37" spans="1:113" s="5" customFormat="1" x14ac:dyDescent="0.25">
      <c r="A37" s="138"/>
      <c r="B37" s="8">
        <v>99382</v>
      </c>
      <c r="C37" s="8" t="s">
        <v>509</v>
      </c>
      <c r="D37" s="8" t="s">
        <v>521</v>
      </c>
      <c r="E37" s="24" t="s">
        <v>103</v>
      </c>
      <c r="F37" s="99" t="s">
        <v>581</v>
      </c>
      <c r="G37" s="31">
        <v>175</v>
      </c>
      <c r="H37" s="77">
        <v>116</v>
      </c>
      <c r="I37" s="6" t="s">
        <v>376</v>
      </c>
      <c r="J37" s="77">
        <v>116.41</v>
      </c>
      <c r="K37" s="6">
        <f t="shared" si="1"/>
        <v>52.5</v>
      </c>
      <c r="L37" s="6" t="s">
        <v>376</v>
      </c>
      <c r="M37" s="77">
        <f t="shared" si="3"/>
        <v>140</v>
      </c>
      <c r="N37" s="6" t="s">
        <v>502</v>
      </c>
      <c r="O37" s="6" t="s">
        <v>376</v>
      </c>
      <c r="P37" s="77">
        <f t="shared" si="10"/>
        <v>122.49999999999999</v>
      </c>
      <c r="Q37" s="6">
        <v>68</v>
      </c>
      <c r="R37" s="6" t="s">
        <v>502</v>
      </c>
      <c r="S37" s="6" t="s">
        <v>502</v>
      </c>
      <c r="T37" s="6" t="s">
        <v>376</v>
      </c>
      <c r="U37" s="6">
        <f t="shared" si="4"/>
        <v>157.5</v>
      </c>
      <c r="V37" s="6">
        <f t="shared" si="7"/>
        <v>120.74999999999999</v>
      </c>
      <c r="W37" s="77">
        <v>81.96</v>
      </c>
      <c r="X37" s="6">
        <v>81.96</v>
      </c>
      <c r="Y37" s="6" t="s">
        <v>503</v>
      </c>
      <c r="Z37" s="6" t="s">
        <v>504</v>
      </c>
      <c r="AA37" s="6">
        <v>158.63</v>
      </c>
      <c r="AB37" s="6" t="s">
        <v>502</v>
      </c>
      <c r="AC37" s="6" t="s">
        <v>376</v>
      </c>
      <c r="AD37" s="6">
        <v>68</v>
      </c>
      <c r="AE37" s="6" t="s">
        <v>502</v>
      </c>
      <c r="AF37" s="6" t="s">
        <v>504</v>
      </c>
      <c r="AG37" s="6" t="s">
        <v>504</v>
      </c>
      <c r="AH37" s="6" t="s">
        <v>502</v>
      </c>
      <c r="AI37" s="89">
        <f t="shared" si="2"/>
        <v>143.889375</v>
      </c>
      <c r="AJ37" s="2">
        <f t="shared" si="0"/>
        <v>52.5</v>
      </c>
      <c r="AK37" s="109">
        <f t="shared" si="5"/>
        <v>175</v>
      </c>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8"/>
      <c r="CY37" s="118"/>
      <c r="CZ37" s="118"/>
      <c r="DA37" s="118"/>
      <c r="DB37" s="118"/>
      <c r="DC37" s="118"/>
      <c r="DD37" s="118"/>
      <c r="DE37" s="118"/>
      <c r="DF37" s="118"/>
      <c r="DG37" s="118"/>
      <c r="DH37" s="118"/>
      <c r="DI37" s="118"/>
    </row>
    <row r="38" spans="1:113" s="5" customFormat="1" x14ac:dyDescent="0.25">
      <c r="A38" s="138"/>
      <c r="B38" s="8">
        <v>99383</v>
      </c>
      <c r="C38" s="8" t="s">
        <v>509</v>
      </c>
      <c r="D38" s="8" t="s">
        <v>521</v>
      </c>
      <c r="E38" s="24" t="s">
        <v>104</v>
      </c>
      <c r="F38" s="99" t="s">
        <v>581</v>
      </c>
      <c r="G38" s="31">
        <v>171.7</v>
      </c>
      <c r="H38" s="77">
        <v>116</v>
      </c>
      <c r="I38" s="6" t="s">
        <v>376</v>
      </c>
      <c r="J38" s="77">
        <v>121.14</v>
      </c>
      <c r="K38" s="6">
        <f t="shared" si="1"/>
        <v>51.51</v>
      </c>
      <c r="L38" s="6" t="s">
        <v>376</v>
      </c>
      <c r="M38" s="77">
        <f t="shared" si="3"/>
        <v>137.35999999999999</v>
      </c>
      <c r="N38" s="6" t="s">
        <v>502</v>
      </c>
      <c r="O38" s="6" t="s">
        <v>376</v>
      </c>
      <c r="P38" s="77">
        <f t="shared" si="10"/>
        <v>120.18999999999998</v>
      </c>
      <c r="Q38" s="6">
        <v>68</v>
      </c>
      <c r="R38" s="6" t="s">
        <v>502</v>
      </c>
      <c r="S38" s="6" t="s">
        <v>502</v>
      </c>
      <c r="T38" s="6" t="s">
        <v>376</v>
      </c>
      <c r="U38" s="6">
        <f t="shared" si="4"/>
        <v>154.53</v>
      </c>
      <c r="V38" s="6">
        <f t="shared" si="7"/>
        <v>118.47299999999998</v>
      </c>
      <c r="W38" s="77">
        <v>86.89</v>
      </c>
      <c r="X38" s="6">
        <v>86.84</v>
      </c>
      <c r="Y38" s="6" t="s">
        <v>503</v>
      </c>
      <c r="Z38" s="6" t="s">
        <v>504</v>
      </c>
      <c r="AA38" s="6">
        <v>158.63</v>
      </c>
      <c r="AB38" s="6" t="s">
        <v>502</v>
      </c>
      <c r="AC38" s="6" t="s">
        <v>376</v>
      </c>
      <c r="AD38" s="6">
        <v>68</v>
      </c>
      <c r="AE38" s="6" t="s">
        <v>502</v>
      </c>
      <c r="AF38" s="6" t="s">
        <v>504</v>
      </c>
      <c r="AG38" s="6" t="s">
        <v>504</v>
      </c>
      <c r="AH38" s="6" t="s">
        <v>502</v>
      </c>
      <c r="AI38" s="89">
        <f t="shared" si="2"/>
        <v>141.17603249999996</v>
      </c>
      <c r="AJ38" s="2">
        <f t="shared" si="0"/>
        <v>51.51</v>
      </c>
      <c r="AK38" s="109">
        <f t="shared" si="5"/>
        <v>171.7</v>
      </c>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8"/>
      <c r="CY38" s="118"/>
      <c r="CZ38" s="118"/>
      <c r="DA38" s="118"/>
      <c r="DB38" s="118"/>
      <c r="DC38" s="118"/>
      <c r="DD38" s="118"/>
      <c r="DE38" s="118"/>
      <c r="DF38" s="118"/>
      <c r="DG38" s="118"/>
      <c r="DH38" s="118"/>
      <c r="DI38" s="118"/>
    </row>
    <row r="39" spans="1:113" s="5" customFormat="1" x14ac:dyDescent="0.25">
      <c r="A39" s="138"/>
      <c r="B39" s="8">
        <v>99384</v>
      </c>
      <c r="C39" s="8" t="s">
        <v>509</v>
      </c>
      <c r="D39" s="8" t="s">
        <v>521</v>
      </c>
      <c r="E39" s="24" t="s">
        <v>105</v>
      </c>
      <c r="F39" s="99" t="s">
        <v>581</v>
      </c>
      <c r="G39" s="31">
        <v>175</v>
      </c>
      <c r="H39" s="77">
        <v>116</v>
      </c>
      <c r="I39" s="6" t="s">
        <v>376</v>
      </c>
      <c r="J39" s="77">
        <v>136.83000000000001</v>
      </c>
      <c r="K39" s="6">
        <f t="shared" si="1"/>
        <v>52.5</v>
      </c>
      <c r="L39" s="6" t="s">
        <v>376</v>
      </c>
      <c r="M39" s="77">
        <f t="shared" si="3"/>
        <v>140</v>
      </c>
      <c r="N39" s="6" t="s">
        <v>502</v>
      </c>
      <c r="O39" s="6" t="s">
        <v>376</v>
      </c>
      <c r="P39" s="77">
        <f t="shared" si="10"/>
        <v>122.49999999999999</v>
      </c>
      <c r="Q39" s="6">
        <v>81</v>
      </c>
      <c r="R39" s="6" t="s">
        <v>502</v>
      </c>
      <c r="S39" s="6" t="s">
        <v>502</v>
      </c>
      <c r="T39" s="6" t="s">
        <v>376</v>
      </c>
      <c r="U39" s="6">
        <f t="shared" si="4"/>
        <v>157.5</v>
      </c>
      <c r="V39" s="6">
        <f t="shared" si="7"/>
        <v>120.74999999999999</v>
      </c>
      <c r="W39" s="77">
        <v>102.52</v>
      </c>
      <c r="X39" s="6">
        <v>102.52</v>
      </c>
      <c r="Y39" s="6" t="s">
        <v>503</v>
      </c>
      <c r="Z39" s="6" t="s">
        <v>504</v>
      </c>
      <c r="AA39" s="6">
        <v>158.63</v>
      </c>
      <c r="AB39" s="6" t="s">
        <v>502</v>
      </c>
      <c r="AC39" s="6" t="s">
        <v>376</v>
      </c>
      <c r="AD39" s="6">
        <v>81</v>
      </c>
      <c r="AE39" s="6" t="s">
        <v>502</v>
      </c>
      <c r="AF39" s="6" t="s">
        <v>504</v>
      </c>
      <c r="AG39" s="6" t="s">
        <v>504</v>
      </c>
      <c r="AH39" s="6" t="s">
        <v>502</v>
      </c>
      <c r="AI39" s="89">
        <f t="shared" si="2"/>
        <v>143.889375</v>
      </c>
      <c r="AJ39" s="2">
        <f t="shared" si="0"/>
        <v>52.5</v>
      </c>
      <c r="AK39" s="109">
        <f t="shared" si="5"/>
        <v>175</v>
      </c>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8"/>
      <c r="CY39" s="118"/>
      <c r="CZ39" s="118"/>
      <c r="DA39" s="118"/>
      <c r="DB39" s="118"/>
      <c r="DC39" s="118"/>
      <c r="DD39" s="118"/>
      <c r="DE39" s="118"/>
      <c r="DF39" s="118"/>
      <c r="DG39" s="118"/>
      <c r="DH39" s="118"/>
      <c r="DI39" s="118"/>
    </row>
    <row r="40" spans="1:113" s="5" customFormat="1" x14ac:dyDescent="0.25">
      <c r="A40" s="138"/>
      <c r="B40" s="8">
        <v>99385</v>
      </c>
      <c r="C40" s="8" t="s">
        <v>509</v>
      </c>
      <c r="D40" s="8" t="s">
        <v>521</v>
      </c>
      <c r="E40" s="24" t="s">
        <v>106</v>
      </c>
      <c r="F40" s="99" t="s">
        <v>581</v>
      </c>
      <c r="G40" s="31">
        <v>171.7</v>
      </c>
      <c r="H40" s="77">
        <v>116.6</v>
      </c>
      <c r="I40" s="6" t="s">
        <v>376</v>
      </c>
      <c r="J40" s="77">
        <v>132.26</v>
      </c>
      <c r="K40" s="6">
        <f t="shared" si="1"/>
        <v>51.51</v>
      </c>
      <c r="L40" s="6" t="s">
        <v>376</v>
      </c>
      <c r="M40" s="77">
        <f t="shared" si="3"/>
        <v>137.35999999999999</v>
      </c>
      <c r="N40" s="6" t="s">
        <v>502</v>
      </c>
      <c r="O40" s="6" t="s">
        <v>376</v>
      </c>
      <c r="P40" s="77">
        <f t="shared" si="10"/>
        <v>120.18999999999998</v>
      </c>
      <c r="Q40" s="6">
        <v>76</v>
      </c>
      <c r="R40" s="6" t="s">
        <v>502</v>
      </c>
      <c r="S40" s="6" t="s">
        <v>502</v>
      </c>
      <c r="T40" s="6" t="s">
        <v>376</v>
      </c>
      <c r="U40" s="6">
        <f t="shared" si="4"/>
        <v>154.53</v>
      </c>
      <c r="V40" s="6">
        <f t="shared" si="7"/>
        <v>118.47299999999998</v>
      </c>
      <c r="W40" s="77">
        <v>98.36</v>
      </c>
      <c r="X40" s="6">
        <v>98.36</v>
      </c>
      <c r="Y40" s="6" t="s">
        <v>503</v>
      </c>
      <c r="Z40" s="6" t="s">
        <v>504</v>
      </c>
      <c r="AA40" s="6">
        <v>158.63</v>
      </c>
      <c r="AB40" s="6" t="s">
        <v>502</v>
      </c>
      <c r="AC40" s="6" t="s">
        <v>376</v>
      </c>
      <c r="AD40" s="6">
        <v>76</v>
      </c>
      <c r="AE40" s="6" t="s">
        <v>502</v>
      </c>
      <c r="AF40" s="6" t="s">
        <v>504</v>
      </c>
      <c r="AG40" s="6" t="s">
        <v>504</v>
      </c>
      <c r="AH40" s="6" t="s">
        <v>502</v>
      </c>
      <c r="AI40" s="89">
        <f t="shared" si="2"/>
        <v>141.17603249999996</v>
      </c>
      <c r="AJ40" s="2">
        <f t="shared" si="0"/>
        <v>51.51</v>
      </c>
      <c r="AK40" s="109">
        <f t="shared" si="5"/>
        <v>171.7</v>
      </c>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8"/>
      <c r="CY40" s="118"/>
      <c r="CZ40" s="118"/>
      <c r="DA40" s="118"/>
      <c r="DB40" s="118"/>
      <c r="DC40" s="118"/>
      <c r="DD40" s="118"/>
      <c r="DE40" s="118"/>
      <c r="DF40" s="118"/>
      <c r="DG40" s="118"/>
      <c r="DH40" s="118"/>
      <c r="DI40" s="118"/>
    </row>
    <row r="41" spans="1:113" s="5" customFormat="1" x14ac:dyDescent="0.25">
      <c r="A41" s="138"/>
      <c r="B41" s="8">
        <v>99386</v>
      </c>
      <c r="C41" s="8" t="s">
        <v>509</v>
      </c>
      <c r="D41" s="8" t="s">
        <v>521</v>
      </c>
      <c r="E41" s="24" t="s">
        <v>107</v>
      </c>
      <c r="F41" s="99" t="s">
        <v>581</v>
      </c>
      <c r="G41" s="31">
        <v>171.7</v>
      </c>
      <c r="H41" s="77">
        <v>116</v>
      </c>
      <c r="I41" s="6" t="s">
        <v>376</v>
      </c>
      <c r="J41" s="77">
        <v>153.62</v>
      </c>
      <c r="K41" s="6">
        <f t="shared" si="1"/>
        <v>51.51</v>
      </c>
      <c r="L41" s="6" t="s">
        <v>376</v>
      </c>
      <c r="M41" s="77">
        <f t="shared" si="3"/>
        <v>137.35999999999999</v>
      </c>
      <c r="N41" s="6" t="s">
        <v>502</v>
      </c>
      <c r="O41" s="6" t="s">
        <v>376</v>
      </c>
      <c r="P41" s="77">
        <f t="shared" si="10"/>
        <v>120.18999999999998</v>
      </c>
      <c r="Q41" s="6">
        <v>171.7</v>
      </c>
      <c r="R41" s="6" t="s">
        <v>502</v>
      </c>
      <c r="S41" s="6" t="s">
        <v>502</v>
      </c>
      <c r="T41" s="6" t="s">
        <v>376</v>
      </c>
      <c r="U41" s="6">
        <f t="shared" si="4"/>
        <v>154.53</v>
      </c>
      <c r="V41" s="6">
        <f t="shared" si="7"/>
        <v>118.47299999999998</v>
      </c>
      <c r="W41" s="77">
        <v>119.39</v>
      </c>
      <c r="X41" s="6">
        <v>119.39</v>
      </c>
      <c r="Y41" s="6" t="s">
        <v>503</v>
      </c>
      <c r="Z41" s="6" t="s">
        <v>504</v>
      </c>
      <c r="AA41" s="6">
        <v>158.63</v>
      </c>
      <c r="AB41" s="6" t="s">
        <v>502</v>
      </c>
      <c r="AC41" s="6" t="s">
        <v>376</v>
      </c>
      <c r="AD41" s="6">
        <v>115</v>
      </c>
      <c r="AE41" s="6" t="s">
        <v>502</v>
      </c>
      <c r="AF41" s="6" t="s">
        <v>504</v>
      </c>
      <c r="AG41" s="6" t="s">
        <v>504</v>
      </c>
      <c r="AH41" s="6" t="s">
        <v>502</v>
      </c>
      <c r="AI41" s="89">
        <f t="shared" si="2"/>
        <v>141.17603249999996</v>
      </c>
      <c r="AJ41" s="2">
        <f t="shared" si="0"/>
        <v>51.51</v>
      </c>
      <c r="AK41" s="109">
        <f t="shared" si="5"/>
        <v>171.7</v>
      </c>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8"/>
      <c r="CY41" s="118"/>
      <c r="CZ41" s="118"/>
      <c r="DA41" s="118"/>
      <c r="DB41" s="118"/>
      <c r="DC41" s="118"/>
      <c r="DD41" s="118"/>
      <c r="DE41" s="118"/>
      <c r="DF41" s="118"/>
      <c r="DG41" s="118"/>
      <c r="DH41" s="118"/>
      <c r="DI41" s="118"/>
    </row>
    <row r="42" spans="1:113" s="5" customFormat="1" ht="30" x14ac:dyDescent="0.25">
      <c r="A42" s="138"/>
      <c r="B42" s="8">
        <v>99391</v>
      </c>
      <c r="C42" s="8" t="s">
        <v>509</v>
      </c>
      <c r="D42" s="8" t="s">
        <v>521</v>
      </c>
      <c r="E42" s="24" t="s">
        <v>108</v>
      </c>
      <c r="F42" s="99" t="s">
        <v>581</v>
      </c>
      <c r="G42" s="31">
        <v>165</v>
      </c>
      <c r="H42" s="77">
        <v>98.68</v>
      </c>
      <c r="I42" s="6" t="s">
        <v>376</v>
      </c>
      <c r="J42" s="77">
        <v>100.15</v>
      </c>
      <c r="K42" s="6">
        <f t="shared" si="1"/>
        <v>49.5</v>
      </c>
      <c r="L42" s="6" t="s">
        <v>376</v>
      </c>
      <c r="M42" s="77">
        <f t="shared" si="3"/>
        <v>132</v>
      </c>
      <c r="N42" s="6" t="s">
        <v>502</v>
      </c>
      <c r="O42" s="6" t="s">
        <v>376</v>
      </c>
      <c r="P42" s="77">
        <f t="shared" si="10"/>
        <v>115.49999999999999</v>
      </c>
      <c r="Q42" s="6">
        <v>54</v>
      </c>
      <c r="R42" s="6" t="s">
        <v>502</v>
      </c>
      <c r="S42" s="6" t="s">
        <v>502</v>
      </c>
      <c r="T42" s="6" t="s">
        <v>376</v>
      </c>
      <c r="U42" s="6">
        <f t="shared" si="4"/>
        <v>148.5</v>
      </c>
      <c r="V42" s="6">
        <f t="shared" si="7"/>
        <v>113.85</v>
      </c>
      <c r="W42" s="77">
        <v>70.319999999999993</v>
      </c>
      <c r="X42" s="6">
        <v>69.239999999999995</v>
      </c>
      <c r="Y42" s="6" t="s">
        <v>503</v>
      </c>
      <c r="Z42" s="6" t="s">
        <v>504</v>
      </c>
      <c r="AA42" s="6">
        <v>165</v>
      </c>
      <c r="AB42" s="6" t="s">
        <v>502</v>
      </c>
      <c r="AC42" s="6" t="s">
        <v>376</v>
      </c>
      <c r="AD42" s="6">
        <v>41</v>
      </c>
      <c r="AE42" s="6" t="s">
        <v>502</v>
      </c>
      <c r="AF42" s="6" t="s">
        <v>504</v>
      </c>
      <c r="AG42" s="6" t="s">
        <v>504</v>
      </c>
      <c r="AH42" s="6" t="s">
        <v>502</v>
      </c>
      <c r="AI42" s="89">
        <f t="shared" si="2"/>
        <v>135.667125</v>
      </c>
      <c r="AJ42" s="2">
        <f t="shared" si="0"/>
        <v>41</v>
      </c>
      <c r="AK42" s="109">
        <f t="shared" si="5"/>
        <v>165</v>
      </c>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8"/>
      <c r="CY42" s="118"/>
      <c r="CZ42" s="118"/>
      <c r="DA42" s="118"/>
      <c r="DB42" s="118"/>
      <c r="DC42" s="118"/>
      <c r="DD42" s="118"/>
      <c r="DE42" s="118"/>
      <c r="DF42" s="118"/>
      <c r="DG42" s="118"/>
      <c r="DH42" s="118"/>
      <c r="DI42" s="118"/>
    </row>
    <row r="43" spans="1:113" s="5" customFormat="1" x14ac:dyDescent="0.25">
      <c r="A43" s="138"/>
      <c r="B43" s="8">
        <v>99392</v>
      </c>
      <c r="C43" s="8" t="s">
        <v>509</v>
      </c>
      <c r="D43" s="8" t="s">
        <v>521</v>
      </c>
      <c r="E43" s="24" t="s">
        <v>109</v>
      </c>
      <c r="F43" s="99" t="s">
        <v>581</v>
      </c>
      <c r="G43" s="31">
        <v>165</v>
      </c>
      <c r="H43" s="77">
        <v>98.68</v>
      </c>
      <c r="I43" s="6" t="s">
        <v>376</v>
      </c>
      <c r="J43" s="77">
        <v>106.91</v>
      </c>
      <c r="K43" s="6">
        <f t="shared" si="1"/>
        <v>49.5</v>
      </c>
      <c r="L43" s="6" t="s">
        <v>376</v>
      </c>
      <c r="M43" s="77">
        <f t="shared" si="3"/>
        <v>132</v>
      </c>
      <c r="N43" s="6" t="s">
        <v>502</v>
      </c>
      <c r="O43" s="6" t="s">
        <v>376</v>
      </c>
      <c r="P43" s="77">
        <f t="shared" si="10"/>
        <v>115.49999999999999</v>
      </c>
      <c r="Q43" s="6">
        <v>64</v>
      </c>
      <c r="R43" s="6" t="s">
        <v>502</v>
      </c>
      <c r="S43" s="6" t="s">
        <v>502</v>
      </c>
      <c r="T43" s="6" t="s">
        <v>376</v>
      </c>
      <c r="U43" s="6">
        <f t="shared" si="4"/>
        <v>148.5</v>
      </c>
      <c r="V43" s="6">
        <f t="shared" si="7"/>
        <v>113.85</v>
      </c>
      <c r="W43" s="77">
        <v>76.739999999999995</v>
      </c>
      <c r="X43" s="6">
        <v>76.739999999999995</v>
      </c>
      <c r="Y43" s="6" t="s">
        <v>503</v>
      </c>
      <c r="Z43" s="6" t="s">
        <v>504</v>
      </c>
      <c r="AA43" s="6">
        <v>165</v>
      </c>
      <c r="AB43" s="6" t="s">
        <v>502</v>
      </c>
      <c r="AC43" s="6" t="s">
        <v>376</v>
      </c>
      <c r="AD43" s="6">
        <v>54</v>
      </c>
      <c r="AE43" s="6" t="s">
        <v>502</v>
      </c>
      <c r="AF43" s="6" t="s">
        <v>504</v>
      </c>
      <c r="AG43" s="6" t="s">
        <v>504</v>
      </c>
      <c r="AH43" s="6" t="s">
        <v>502</v>
      </c>
      <c r="AI43" s="89">
        <f t="shared" si="2"/>
        <v>135.667125</v>
      </c>
      <c r="AJ43" s="2">
        <f t="shared" si="0"/>
        <v>49.5</v>
      </c>
      <c r="AK43" s="109">
        <f t="shared" si="5"/>
        <v>165</v>
      </c>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8"/>
      <c r="CY43" s="118"/>
      <c r="CZ43" s="118"/>
      <c r="DA43" s="118"/>
      <c r="DB43" s="118"/>
      <c r="DC43" s="118"/>
      <c r="DD43" s="118"/>
      <c r="DE43" s="118"/>
      <c r="DF43" s="118"/>
      <c r="DG43" s="118"/>
      <c r="DH43" s="118"/>
      <c r="DI43" s="118"/>
    </row>
    <row r="44" spans="1:113" s="5" customFormat="1" x14ac:dyDescent="0.25">
      <c r="A44" s="138"/>
      <c r="B44" s="8">
        <v>99393</v>
      </c>
      <c r="C44" s="8" t="s">
        <v>509</v>
      </c>
      <c r="D44" s="8" t="s">
        <v>521</v>
      </c>
      <c r="E44" s="24" t="s">
        <v>110</v>
      </c>
      <c r="F44" s="99" t="s">
        <v>581</v>
      </c>
      <c r="G44" s="31">
        <v>165</v>
      </c>
      <c r="H44" s="77">
        <v>98.68</v>
      </c>
      <c r="I44" s="6" t="s">
        <v>376</v>
      </c>
      <c r="J44" s="77">
        <v>106.56</v>
      </c>
      <c r="K44" s="6">
        <f t="shared" si="1"/>
        <v>49.5</v>
      </c>
      <c r="L44" s="6" t="s">
        <v>376</v>
      </c>
      <c r="M44" s="77">
        <f t="shared" si="3"/>
        <v>132</v>
      </c>
      <c r="N44" s="6" t="s">
        <v>502</v>
      </c>
      <c r="O44" s="6" t="s">
        <v>376</v>
      </c>
      <c r="P44" s="77">
        <f t="shared" si="10"/>
        <v>115.49999999999999</v>
      </c>
      <c r="Q44" s="6">
        <v>99.33</v>
      </c>
      <c r="R44" s="6" t="s">
        <v>502</v>
      </c>
      <c r="S44" s="6" t="s">
        <v>502</v>
      </c>
      <c r="T44" s="6" t="s">
        <v>376</v>
      </c>
      <c r="U44" s="6">
        <f t="shared" si="4"/>
        <v>148.5</v>
      </c>
      <c r="V44" s="6">
        <f t="shared" si="7"/>
        <v>113.85</v>
      </c>
      <c r="W44" s="77">
        <v>76.739999999999995</v>
      </c>
      <c r="X44" s="6">
        <v>76.739999999999995</v>
      </c>
      <c r="Y44" s="6" t="s">
        <v>503</v>
      </c>
      <c r="Z44" s="6" t="s">
        <v>504</v>
      </c>
      <c r="AA44" s="6">
        <v>165</v>
      </c>
      <c r="AB44" s="6" t="s">
        <v>502</v>
      </c>
      <c r="AC44" s="6" t="s">
        <v>376</v>
      </c>
      <c r="AD44" s="6">
        <v>99.33</v>
      </c>
      <c r="AE44" s="6" t="s">
        <v>502</v>
      </c>
      <c r="AF44" s="6" t="s">
        <v>504</v>
      </c>
      <c r="AG44" s="6" t="s">
        <v>504</v>
      </c>
      <c r="AH44" s="6" t="s">
        <v>502</v>
      </c>
      <c r="AI44" s="89">
        <f t="shared" si="2"/>
        <v>135.667125</v>
      </c>
      <c r="AJ44" s="2">
        <f t="shared" si="0"/>
        <v>49.5</v>
      </c>
      <c r="AK44" s="109">
        <f t="shared" si="5"/>
        <v>165</v>
      </c>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8"/>
      <c r="CY44" s="118"/>
      <c r="CZ44" s="118"/>
      <c r="DA44" s="118"/>
      <c r="DB44" s="118"/>
      <c r="DC44" s="118"/>
      <c r="DD44" s="118"/>
      <c r="DE44" s="118"/>
      <c r="DF44" s="118"/>
      <c r="DG44" s="118"/>
      <c r="DH44" s="118"/>
      <c r="DI44" s="118"/>
    </row>
    <row r="45" spans="1:113" s="5" customFormat="1" x14ac:dyDescent="0.25">
      <c r="A45" s="138"/>
      <c r="B45" s="8">
        <v>99394</v>
      </c>
      <c r="C45" s="8" t="s">
        <v>509</v>
      </c>
      <c r="D45" s="8" t="s">
        <v>521</v>
      </c>
      <c r="E45" s="24" t="s">
        <v>111</v>
      </c>
      <c r="F45" s="99" t="s">
        <v>581</v>
      </c>
      <c r="G45" s="31">
        <v>165</v>
      </c>
      <c r="H45" s="77">
        <v>98.68</v>
      </c>
      <c r="I45" s="6" t="s">
        <v>376</v>
      </c>
      <c r="J45" s="77">
        <v>116.94</v>
      </c>
      <c r="K45" s="6">
        <f t="shared" si="1"/>
        <v>49.5</v>
      </c>
      <c r="L45" s="6" t="s">
        <v>376</v>
      </c>
      <c r="M45" s="77">
        <f t="shared" si="3"/>
        <v>132</v>
      </c>
      <c r="N45" s="6" t="s">
        <v>502</v>
      </c>
      <c r="O45" s="6" t="s">
        <v>376</v>
      </c>
      <c r="P45" s="77">
        <f t="shared" si="10"/>
        <v>115.49999999999999</v>
      </c>
      <c r="Q45" s="6">
        <v>109.27</v>
      </c>
      <c r="R45" s="6" t="s">
        <v>502</v>
      </c>
      <c r="S45" s="6" t="s">
        <v>502</v>
      </c>
      <c r="T45" s="6" t="s">
        <v>376</v>
      </c>
      <c r="U45" s="6">
        <f t="shared" si="4"/>
        <v>148.5</v>
      </c>
      <c r="V45" s="6">
        <f t="shared" si="7"/>
        <v>113.85</v>
      </c>
      <c r="W45" s="77">
        <v>86.84</v>
      </c>
      <c r="X45" s="6">
        <v>86.84</v>
      </c>
      <c r="Y45" s="6" t="s">
        <v>503</v>
      </c>
      <c r="Z45" s="6" t="s">
        <v>504</v>
      </c>
      <c r="AA45" s="6">
        <v>165</v>
      </c>
      <c r="AB45" s="6" t="s">
        <v>502</v>
      </c>
      <c r="AC45" s="6" t="s">
        <v>376</v>
      </c>
      <c r="AD45" s="6">
        <v>109.27</v>
      </c>
      <c r="AE45" s="6" t="s">
        <v>502</v>
      </c>
      <c r="AF45" s="6" t="s">
        <v>504</v>
      </c>
      <c r="AG45" s="6" t="s">
        <v>504</v>
      </c>
      <c r="AH45" s="6" t="s">
        <v>502</v>
      </c>
      <c r="AI45" s="89">
        <f t="shared" si="2"/>
        <v>135.667125</v>
      </c>
      <c r="AJ45" s="2">
        <f t="shared" si="0"/>
        <v>49.5</v>
      </c>
      <c r="AK45" s="109">
        <f t="shared" si="5"/>
        <v>165</v>
      </c>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8"/>
      <c r="CY45" s="118"/>
      <c r="CZ45" s="118"/>
      <c r="DA45" s="118"/>
      <c r="DB45" s="118"/>
      <c r="DC45" s="118"/>
      <c r="DD45" s="118"/>
      <c r="DE45" s="118"/>
      <c r="DF45" s="118"/>
      <c r="DG45" s="118"/>
      <c r="DH45" s="118"/>
      <c r="DI45" s="118"/>
    </row>
    <row r="46" spans="1:113" s="5" customFormat="1" x14ac:dyDescent="0.25">
      <c r="A46" s="138"/>
      <c r="B46" s="8">
        <v>99395</v>
      </c>
      <c r="C46" s="8" t="s">
        <v>509</v>
      </c>
      <c r="D46" s="8" t="s">
        <v>521</v>
      </c>
      <c r="E46" s="24" t="s">
        <v>112</v>
      </c>
      <c r="F46" s="99" t="s">
        <v>581</v>
      </c>
      <c r="G46" s="31">
        <v>165</v>
      </c>
      <c r="H46" s="77">
        <v>98.68</v>
      </c>
      <c r="I46" s="6" t="s">
        <v>376</v>
      </c>
      <c r="J46" s="77">
        <v>119.48</v>
      </c>
      <c r="K46" s="6">
        <f t="shared" si="1"/>
        <v>49.5</v>
      </c>
      <c r="L46" s="6" t="s">
        <v>376</v>
      </c>
      <c r="M46" s="77">
        <f t="shared" si="3"/>
        <v>132</v>
      </c>
      <c r="N46" s="6" t="s">
        <v>502</v>
      </c>
      <c r="O46" s="6" t="s">
        <v>376</v>
      </c>
      <c r="P46" s="77">
        <f t="shared" si="10"/>
        <v>115.49999999999999</v>
      </c>
      <c r="Q46" s="6">
        <v>111.96</v>
      </c>
      <c r="R46" s="6" t="s">
        <v>502</v>
      </c>
      <c r="S46" s="6" t="s">
        <v>502</v>
      </c>
      <c r="T46" s="6" t="s">
        <v>376</v>
      </c>
      <c r="U46" s="6">
        <f t="shared" si="4"/>
        <v>148.5</v>
      </c>
      <c r="V46" s="6">
        <f t="shared" si="7"/>
        <v>113.85</v>
      </c>
      <c r="W46" s="77">
        <v>89.34</v>
      </c>
      <c r="X46" s="6">
        <v>88.5</v>
      </c>
      <c r="Y46" s="6" t="s">
        <v>503</v>
      </c>
      <c r="Z46" s="6" t="s">
        <v>504</v>
      </c>
      <c r="AA46" s="6">
        <v>165</v>
      </c>
      <c r="AB46" s="6" t="s">
        <v>502</v>
      </c>
      <c r="AC46" s="6" t="s">
        <v>376</v>
      </c>
      <c r="AD46" s="6">
        <v>111.96</v>
      </c>
      <c r="AE46" s="6" t="s">
        <v>502</v>
      </c>
      <c r="AF46" s="6" t="s">
        <v>504</v>
      </c>
      <c r="AG46" s="6" t="s">
        <v>504</v>
      </c>
      <c r="AH46" s="6" t="s">
        <v>502</v>
      </c>
      <c r="AI46" s="89">
        <f t="shared" si="2"/>
        <v>135.667125</v>
      </c>
      <c r="AJ46" s="2">
        <f t="shared" si="0"/>
        <v>49.5</v>
      </c>
      <c r="AK46" s="109">
        <f t="shared" si="5"/>
        <v>165</v>
      </c>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8"/>
      <c r="CY46" s="118"/>
      <c r="CZ46" s="118"/>
      <c r="DA46" s="118"/>
      <c r="DB46" s="118"/>
      <c r="DC46" s="118"/>
      <c r="DD46" s="118"/>
      <c r="DE46" s="118"/>
      <c r="DF46" s="118"/>
      <c r="DG46" s="118"/>
      <c r="DH46" s="118"/>
      <c r="DI46" s="118"/>
    </row>
    <row r="47" spans="1:113" s="5" customFormat="1" x14ac:dyDescent="0.25">
      <c r="A47" s="138"/>
      <c r="B47" s="8">
        <v>99396</v>
      </c>
      <c r="C47" s="8" t="s">
        <v>509</v>
      </c>
      <c r="D47" s="8" t="s">
        <v>521</v>
      </c>
      <c r="E47" s="24" t="s">
        <v>113</v>
      </c>
      <c r="F47" s="99" t="s">
        <v>581</v>
      </c>
      <c r="G47" s="31">
        <v>165</v>
      </c>
      <c r="H47" s="77">
        <v>98.68</v>
      </c>
      <c r="I47" s="6" t="s">
        <v>376</v>
      </c>
      <c r="J47" s="77">
        <v>127.33</v>
      </c>
      <c r="K47" s="6">
        <f t="shared" si="1"/>
        <v>49.5</v>
      </c>
      <c r="L47" s="6" t="s">
        <v>376</v>
      </c>
      <c r="M47" s="77">
        <f t="shared" si="3"/>
        <v>132</v>
      </c>
      <c r="N47" s="6" t="s">
        <v>502</v>
      </c>
      <c r="O47" s="6" t="s">
        <v>376</v>
      </c>
      <c r="P47" s="77">
        <f t="shared" si="10"/>
        <v>115.49999999999999</v>
      </c>
      <c r="Q47" s="6">
        <v>119.2</v>
      </c>
      <c r="R47" s="6" t="s">
        <v>502</v>
      </c>
      <c r="S47" s="6" t="s">
        <v>502</v>
      </c>
      <c r="T47" s="6" t="s">
        <v>376</v>
      </c>
      <c r="U47" s="6">
        <f t="shared" si="4"/>
        <v>148.5</v>
      </c>
      <c r="V47" s="6">
        <f t="shared" si="7"/>
        <v>113.85</v>
      </c>
      <c r="W47" s="77">
        <v>97.3</v>
      </c>
      <c r="X47" s="6">
        <v>97.3</v>
      </c>
      <c r="Y47" s="6" t="s">
        <v>503</v>
      </c>
      <c r="Z47" s="6" t="s">
        <v>504</v>
      </c>
      <c r="AA47" s="6">
        <v>165</v>
      </c>
      <c r="AB47" s="6" t="s">
        <v>502</v>
      </c>
      <c r="AC47" s="6" t="s">
        <v>376</v>
      </c>
      <c r="AD47" s="6">
        <v>119.2</v>
      </c>
      <c r="AE47" s="6" t="s">
        <v>502</v>
      </c>
      <c r="AF47" s="6" t="s">
        <v>504</v>
      </c>
      <c r="AG47" s="6" t="s">
        <v>504</v>
      </c>
      <c r="AH47" s="6" t="s">
        <v>502</v>
      </c>
      <c r="AI47" s="89">
        <f t="shared" si="2"/>
        <v>135.667125</v>
      </c>
      <c r="AJ47" s="2">
        <f t="shared" si="0"/>
        <v>49.5</v>
      </c>
      <c r="AK47" s="109">
        <f t="shared" si="5"/>
        <v>165</v>
      </c>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8"/>
      <c r="CY47" s="118"/>
      <c r="CZ47" s="118"/>
      <c r="DA47" s="118"/>
      <c r="DB47" s="118"/>
      <c r="DC47" s="118"/>
      <c r="DD47" s="118"/>
      <c r="DE47" s="118"/>
      <c r="DF47" s="118"/>
      <c r="DG47" s="118"/>
      <c r="DH47" s="118"/>
      <c r="DI47" s="118"/>
    </row>
    <row r="48" spans="1:113" s="5" customFormat="1" x14ac:dyDescent="0.25">
      <c r="A48" s="138"/>
      <c r="B48" s="8">
        <v>99406</v>
      </c>
      <c r="C48" s="8" t="s">
        <v>509</v>
      </c>
      <c r="D48" s="8" t="s">
        <v>521</v>
      </c>
      <c r="E48" s="24" t="s">
        <v>114</v>
      </c>
      <c r="F48" s="99" t="s">
        <v>581</v>
      </c>
      <c r="G48" s="31">
        <v>34.4</v>
      </c>
      <c r="H48" s="77">
        <v>14.09</v>
      </c>
      <c r="I48" s="6">
        <v>14.99</v>
      </c>
      <c r="J48" s="77">
        <v>14.88</v>
      </c>
      <c r="K48" s="6">
        <f t="shared" si="1"/>
        <v>10.319999999999999</v>
      </c>
      <c r="L48" s="6">
        <v>14.99</v>
      </c>
      <c r="M48" s="77">
        <f t="shared" si="3"/>
        <v>27.52</v>
      </c>
      <c r="N48" s="6" t="s">
        <v>502</v>
      </c>
      <c r="O48" s="6">
        <v>12.24</v>
      </c>
      <c r="P48" s="77">
        <f t="shared" si="10"/>
        <v>24.08</v>
      </c>
      <c r="Q48" s="6">
        <v>14.19</v>
      </c>
      <c r="R48" s="6" t="s">
        <v>502</v>
      </c>
      <c r="S48" s="6" t="s">
        <v>502</v>
      </c>
      <c r="T48" s="6">
        <v>12.24</v>
      </c>
      <c r="U48" s="6">
        <f t="shared" si="4"/>
        <v>30.96</v>
      </c>
      <c r="V48" s="6">
        <f t="shared" si="7"/>
        <v>23.735999999999997</v>
      </c>
      <c r="W48" s="77">
        <v>12.24</v>
      </c>
      <c r="X48" s="6">
        <v>12.24</v>
      </c>
      <c r="Y48" s="6" t="s">
        <v>503</v>
      </c>
      <c r="Z48" s="6" t="s">
        <v>504</v>
      </c>
      <c r="AA48" s="6">
        <v>19.649999999999999</v>
      </c>
      <c r="AB48" s="6" t="s">
        <v>502</v>
      </c>
      <c r="AC48" s="6">
        <v>12.24</v>
      </c>
      <c r="AD48" s="6">
        <v>14.19</v>
      </c>
      <c r="AE48" s="6" t="s">
        <v>502</v>
      </c>
      <c r="AF48" s="6" t="s">
        <v>504</v>
      </c>
      <c r="AG48" s="6" t="s">
        <v>504</v>
      </c>
      <c r="AH48" s="6" t="s">
        <v>502</v>
      </c>
      <c r="AI48" s="89">
        <f t="shared" si="2"/>
        <v>28.284539999999996</v>
      </c>
      <c r="AJ48" s="2">
        <f t="shared" si="0"/>
        <v>10.319999999999999</v>
      </c>
      <c r="AK48" s="109">
        <f t="shared" si="5"/>
        <v>34.4</v>
      </c>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8"/>
      <c r="CY48" s="118"/>
      <c r="CZ48" s="118"/>
      <c r="DA48" s="118"/>
      <c r="DB48" s="118"/>
      <c r="DC48" s="118"/>
      <c r="DD48" s="118"/>
      <c r="DE48" s="118"/>
      <c r="DF48" s="118"/>
      <c r="DG48" s="118"/>
      <c r="DH48" s="118"/>
      <c r="DI48" s="118"/>
    </row>
    <row r="49" spans="1:113" s="5" customFormat="1" x14ac:dyDescent="0.25">
      <c r="A49" s="138"/>
      <c r="B49" s="8">
        <v>99407</v>
      </c>
      <c r="C49" s="8" t="s">
        <v>509</v>
      </c>
      <c r="D49" s="8" t="s">
        <v>521</v>
      </c>
      <c r="E49" s="24" t="s">
        <v>115</v>
      </c>
      <c r="F49" s="99" t="s">
        <v>581</v>
      </c>
      <c r="G49" s="31">
        <v>50</v>
      </c>
      <c r="H49" s="77">
        <v>28.54</v>
      </c>
      <c r="I49" s="6">
        <v>28.54</v>
      </c>
      <c r="J49" s="77">
        <v>28.39</v>
      </c>
      <c r="K49" s="6">
        <f t="shared" si="1"/>
        <v>15</v>
      </c>
      <c r="L49" s="6">
        <v>28.54</v>
      </c>
      <c r="M49" s="77">
        <f t="shared" si="3"/>
        <v>40</v>
      </c>
      <c r="N49" s="6" t="s">
        <v>502</v>
      </c>
      <c r="O49" s="6">
        <v>25.79</v>
      </c>
      <c r="P49" s="77">
        <f t="shared" si="10"/>
        <v>35</v>
      </c>
      <c r="Q49" s="6">
        <v>35.630000000000003</v>
      </c>
      <c r="R49" s="6" t="s">
        <v>502</v>
      </c>
      <c r="S49" s="6" t="s">
        <v>502</v>
      </c>
      <c r="T49" s="6">
        <v>25.79</v>
      </c>
      <c r="U49" s="6">
        <f t="shared" si="4"/>
        <v>45</v>
      </c>
      <c r="V49" s="6">
        <f t="shared" si="7"/>
        <v>34.5</v>
      </c>
      <c r="W49" s="77">
        <v>78.31</v>
      </c>
      <c r="X49" s="6">
        <v>78.31</v>
      </c>
      <c r="Y49" s="6" t="s">
        <v>503</v>
      </c>
      <c r="Z49" s="6" t="s">
        <v>504</v>
      </c>
      <c r="AA49" s="6">
        <v>37.5</v>
      </c>
      <c r="AB49" s="6" t="s">
        <v>502</v>
      </c>
      <c r="AC49" s="6">
        <v>25.79</v>
      </c>
      <c r="AD49" s="6">
        <v>35.630000000000003</v>
      </c>
      <c r="AE49" s="6" t="s">
        <v>502</v>
      </c>
      <c r="AF49" s="6" t="s">
        <v>504</v>
      </c>
      <c r="AG49" s="6" t="s">
        <v>504</v>
      </c>
      <c r="AH49" s="6" t="s">
        <v>502</v>
      </c>
      <c r="AI49" s="89">
        <f t="shared" si="2"/>
        <v>41.111249999999998</v>
      </c>
      <c r="AJ49" s="2">
        <f t="shared" si="0"/>
        <v>15</v>
      </c>
      <c r="AK49" s="109">
        <f t="shared" si="5"/>
        <v>78.31</v>
      </c>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8"/>
      <c r="CY49" s="118"/>
      <c r="CZ49" s="118"/>
      <c r="DA49" s="118"/>
      <c r="DB49" s="118"/>
      <c r="DC49" s="118"/>
      <c r="DD49" s="118"/>
      <c r="DE49" s="118"/>
      <c r="DF49" s="118"/>
      <c r="DG49" s="118"/>
      <c r="DH49" s="118"/>
      <c r="DI49" s="118"/>
    </row>
    <row r="50" spans="1:113" s="23" customFormat="1" ht="30.75" thickBot="1" x14ac:dyDescent="0.3">
      <c r="A50" s="138"/>
      <c r="B50" s="8">
        <v>99497</v>
      </c>
      <c r="C50" s="8" t="s">
        <v>509</v>
      </c>
      <c r="D50" s="8" t="s">
        <v>521</v>
      </c>
      <c r="E50" s="24" t="s">
        <v>117</v>
      </c>
      <c r="F50" s="99" t="s">
        <v>452</v>
      </c>
      <c r="G50" s="31">
        <v>192.25</v>
      </c>
      <c r="H50" s="77">
        <v>84.49</v>
      </c>
      <c r="I50" s="6">
        <v>84.49</v>
      </c>
      <c r="J50" s="77">
        <v>90.78</v>
      </c>
      <c r="K50" s="6">
        <f t="shared" si="1"/>
        <v>57.674999999999997</v>
      </c>
      <c r="L50" s="6">
        <v>84.49</v>
      </c>
      <c r="M50" s="77">
        <f t="shared" si="3"/>
        <v>153.80000000000001</v>
      </c>
      <c r="N50" s="6" t="s">
        <v>502</v>
      </c>
      <c r="O50" s="6">
        <v>78.31</v>
      </c>
      <c r="P50" s="77">
        <f t="shared" si="10"/>
        <v>134.57499999999999</v>
      </c>
      <c r="Q50" s="6">
        <v>108.11</v>
      </c>
      <c r="R50" s="6" t="s">
        <v>502</v>
      </c>
      <c r="S50" s="6" t="s">
        <v>502</v>
      </c>
      <c r="T50" s="6">
        <v>78.31</v>
      </c>
      <c r="U50" s="6">
        <f t="shared" si="4"/>
        <v>173.02500000000001</v>
      </c>
      <c r="V50" s="6">
        <f t="shared" si="7"/>
        <v>132.6525</v>
      </c>
      <c r="W50" s="77">
        <v>78.31</v>
      </c>
      <c r="X50" s="6">
        <v>78.31</v>
      </c>
      <c r="Y50" s="6" t="s">
        <v>503</v>
      </c>
      <c r="Z50" s="6" t="s">
        <v>504</v>
      </c>
      <c r="AA50" s="6">
        <v>112.84</v>
      </c>
      <c r="AB50" s="6" t="s">
        <v>502</v>
      </c>
      <c r="AC50" s="6">
        <v>78.31</v>
      </c>
      <c r="AD50" s="6">
        <v>108.11</v>
      </c>
      <c r="AE50" s="6" t="s">
        <v>502</v>
      </c>
      <c r="AF50" s="6" t="s">
        <v>504</v>
      </c>
      <c r="AG50" s="6" t="s">
        <v>504</v>
      </c>
      <c r="AH50" s="6" t="s">
        <v>502</v>
      </c>
      <c r="AI50" s="89">
        <f t="shared" si="2"/>
        <v>158.07275625</v>
      </c>
      <c r="AJ50" s="2">
        <f t="shared" si="0"/>
        <v>57.674999999999997</v>
      </c>
      <c r="AK50" s="109">
        <f t="shared" si="5"/>
        <v>192.25</v>
      </c>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8"/>
      <c r="CY50" s="118"/>
      <c r="CZ50" s="118"/>
      <c r="DA50" s="118"/>
      <c r="DB50" s="118"/>
      <c r="DC50" s="118"/>
      <c r="DD50" s="118"/>
      <c r="DE50" s="118"/>
      <c r="DF50" s="118"/>
      <c r="DG50" s="118"/>
      <c r="DH50" s="118"/>
      <c r="DI50" s="118"/>
    </row>
    <row r="51" spans="1:113" s="20" customFormat="1" x14ac:dyDescent="0.25">
      <c r="A51" s="139" t="s">
        <v>324</v>
      </c>
      <c r="B51" s="8" t="s">
        <v>185</v>
      </c>
      <c r="C51" s="8" t="s">
        <v>509</v>
      </c>
      <c r="D51" s="8" t="s">
        <v>521</v>
      </c>
      <c r="E51" s="25" t="s">
        <v>186</v>
      </c>
      <c r="F51" s="99" t="s">
        <v>453</v>
      </c>
      <c r="G51" s="31">
        <v>375</v>
      </c>
      <c r="H51" s="77" t="s">
        <v>376</v>
      </c>
      <c r="I51" s="77" t="s">
        <v>376</v>
      </c>
      <c r="J51" s="77" t="s">
        <v>376</v>
      </c>
      <c r="K51" s="77">
        <f t="shared" si="1"/>
        <v>112.5</v>
      </c>
      <c r="L51" s="77" t="s">
        <v>376</v>
      </c>
      <c r="M51" s="77">
        <f t="shared" si="3"/>
        <v>300</v>
      </c>
      <c r="N51" s="77" t="s">
        <v>502</v>
      </c>
      <c r="O51" s="77" t="s">
        <v>376</v>
      </c>
      <c r="P51" s="77">
        <f t="shared" si="10"/>
        <v>262.5</v>
      </c>
      <c r="Q51" s="6" t="s">
        <v>376</v>
      </c>
      <c r="R51" s="6" t="s">
        <v>502</v>
      </c>
      <c r="S51" s="6" t="s">
        <v>502</v>
      </c>
      <c r="T51" s="77" t="s">
        <v>376</v>
      </c>
      <c r="U51" s="6">
        <f t="shared" si="4"/>
        <v>337.5</v>
      </c>
      <c r="V51" s="6">
        <f t="shared" si="7"/>
        <v>258.75</v>
      </c>
      <c r="W51" s="6">
        <f t="shared" ref="W51:W114" si="11">62.58%*G51</f>
        <v>234.67500000000001</v>
      </c>
      <c r="X51" s="6" t="s">
        <v>376</v>
      </c>
      <c r="Y51" s="6" t="s">
        <v>502</v>
      </c>
      <c r="Z51" s="6">
        <f>69%*G51</f>
        <v>258.75</v>
      </c>
      <c r="AA51" s="6" t="s">
        <v>376</v>
      </c>
      <c r="AB51" s="6" t="s">
        <v>502</v>
      </c>
      <c r="AC51" s="6">
        <f t="shared" ref="AC51:AC114" si="12">69%*G51</f>
        <v>258.75</v>
      </c>
      <c r="AD51" s="6" t="s">
        <v>376</v>
      </c>
      <c r="AE51" s="6" t="s">
        <v>502</v>
      </c>
      <c r="AF51" s="6">
        <f>69%*G51</f>
        <v>258.75</v>
      </c>
      <c r="AG51" s="6">
        <f>69%*G51</f>
        <v>258.75</v>
      </c>
      <c r="AH51" s="6" t="s">
        <v>502</v>
      </c>
      <c r="AI51" s="89">
        <f t="shared" si="2"/>
        <v>308.33437500000002</v>
      </c>
      <c r="AJ51" s="2">
        <f t="shared" si="0"/>
        <v>112.5</v>
      </c>
      <c r="AK51" s="109">
        <f t="shared" si="5"/>
        <v>375</v>
      </c>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8"/>
      <c r="CY51" s="118"/>
      <c r="CZ51" s="118"/>
      <c r="DA51" s="118"/>
      <c r="DB51" s="118"/>
      <c r="DC51" s="118"/>
      <c r="DD51" s="118"/>
      <c r="DE51" s="118"/>
      <c r="DF51" s="118"/>
      <c r="DG51" s="118"/>
      <c r="DH51" s="118"/>
      <c r="DI51" s="118"/>
    </row>
    <row r="52" spans="1:113" s="5" customFormat="1" x14ac:dyDescent="0.25">
      <c r="A52" s="139"/>
      <c r="B52" s="8" t="s">
        <v>182</v>
      </c>
      <c r="C52" s="8" t="s">
        <v>509</v>
      </c>
      <c r="D52" s="8" t="s">
        <v>521</v>
      </c>
      <c r="E52" s="25" t="s">
        <v>382</v>
      </c>
      <c r="F52" s="99" t="s">
        <v>454</v>
      </c>
      <c r="G52" s="31">
        <v>875.5</v>
      </c>
      <c r="H52" s="77" t="s">
        <v>376</v>
      </c>
      <c r="I52" s="77" t="s">
        <v>376</v>
      </c>
      <c r="J52" s="77" t="s">
        <v>376</v>
      </c>
      <c r="K52" s="77">
        <f t="shared" si="1"/>
        <v>262.64999999999998</v>
      </c>
      <c r="L52" s="77" t="s">
        <v>376</v>
      </c>
      <c r="M52" s="77">
        <f t="shared" si="3"/>
        <v>700.40000000000009</v>
      </c>
      <c r="N52" s="77" t="s">
        <v>502</v>
      </c>
      <c r="O52" s="77" t="s">
        <v>376</v>
      </c>
      <c r="P52" s="77">
        <f t="shared" si="10"/>
        <v>612.84999999999991</v>
      </c>
      <c r="Q52" s="6" t="s">
        <v>376</v>
      </c>
      <c r="R52" s="6" t="s">
        <v>502</v>
      </c>
      <c r="S52" s="6" t="s">
        <v>502</v>
      </c>
      <c r="T52" s="77" t="s">
        <v>376</v>
      </c>
      <c r="U52" s="6">
        <f t="shared" si="4"/>
        <v>787.95</v>
      </c>
      <c r="V52" s="6">
        <f t="shared" si="7"/>
        <v>604.09499999999991</v>
      </c>
      <c r="W52" s="6">
        <f t="shared" si="11"/>
        <v>547.88790000000006</v>
      </c>
      <c r="X52" s="6" t="s">
        <v>376</v>
      </c>
      <c r="Y52" s="6" t="s">
        <v>502</v>
      </c>
      <c r="Z52" s="6">
        <f t="shared" ref="Z52:Z115" si="13">69%*G52</f>
        <v>604.09499999999991</v>
      </c>
      <c r="AA52" s="6" t="s">
        <v>376</v>
      </c>
      <c r="AB52" s="6" t="s">
        <v>502</v>
      </c>
      <c r="AC52" s="6">
        <f t="shared" si="12"/>
        <v>604.09499999999991</v>
      </c>
      <c r="AD52" s="6" t="s">
        <v>376</v>
      </c>
      <c r="AE52" s="6" t="s">
        <v>502</v>
      </c>
      <c r="AF52" s="6">
        <f t="shared" ref="AF52:AF115" si="14">69%*G52</f>
        <v>604.09499999999991</v>
      </c>
      <c r="AG52" s="6">
        <f t="shared" ref="AG52:AG115" si="15">69%*G52</f>
        <v>604.09499999999991</v>
      </c>
      <c r="AH52" s="6" t="s">
        <v>502</v>
      </c>
      <c r="AI52" s="89">
        <f t="shared" si="2"/>
        <v>719.85798750000004</v>
      </c>
      <c r="AJ52" s="2">
        <f t="shared" si="0"/>
        <v>262.64999999999998</v>
      </c>
      <c r="AK52" s="109">
        <f t="shared" si="5"/>
        <v>875.5</v>
      </c>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8"/>
      <c r="CY52" s="118"/>
      <c r="CZ52" s="118"/>
      <c r="DA52" s="118"/>
      <c r="DB52" s="118"/>
      <c r="DC52" s="118"/>
      <c r="DD52" s="118"/>
      <c r="DE52" s="118"/>
      <c r="DF52" s="118"/>
      <c r="DG52" s="118"/>
      <c r="DH52" s="118"/>
      <c r="DI52" s="118"/>
    </row>
    <row r="53" spans="1:113" s="5" customFormat="1" x14ac:dyDescent="0.25">
      <c r="A53" s="139"/>
      <c r="B53" s="8" t="s">
        <v>183</v>
      </c>
      <c r="C53" s="8" t="s">
        <v>509</v>
      </c>
      <c r="D53" s="8" t="s">
        <v>521</v>
      </c>
      <c r="E53" s="25" t="s">
        <v>383</v>
      </c>
      <c r="F53" s="99" t="s">
        <v>384</v>
      </c>
      <c r="G53" s="31">
        <v>2075.1999999999998</v>
      </c>
      <c r="H53" s="77" t="s">
        <v>376</v>
      </c>
      <c r="I53" s="77" t="s">
        <v>376</v>
      </c>
      <c r="J53" s="77" t="s">
        <v>376</v>
      </c>
      <c r="K53" s="77">
        <f t="shared" si="1"/>
        <v>622.55999999999995</v>
      </c>
      <c r="L53" s="77" t="s">
        <v>376</v>
      </c>
      <c r="M53" s="77">
        <f t="shared" si="3"/>
        <v>1660.1599999999999</v>
      </c>
      <c r="N53" s="77" t="s">
        <v>502</v>
      </c>
      <c r="O53" s="77" t="s">
        <v>376</v>
      </c>
      <c r="P53" s="77">
        <f t="shared" si="10"/>
        <v>1452.6399999999999</v>
      </c>
      <c r="Q53" s="6" t="s">
        <v>376</v>
      </c>
      <c r="R53" s="6" t="s">
        <v>502</v>
      </c>
      <c r="S53" s="6" t="s">
        <v>502</v>
      </c>
      <c r="T53" s="77" t="s">
        <v>376</v>
      </c>
      <c r="U53" s="6">
        <f t="shared" si="4"/>
        <v>1867.6799999999998</v>
      </c>
      <c r="V53" s="6">
        <f t="shared" si="7"/>
        <v>1431.8879999999997</v>
      </c>
      <c r="W53" s="6">
        <f t="shared" si="11"/>
        <v>1298.6601599999999</v>
      </c>
      <c r="X53" s="6" t="s">
        <v>376</v>
      </c>
      <c r="Y53" s="6" t="s">
        <v>502</v>
      </c>
      <c r="Z53" s="6">
        <f t="shared" si="13"/>
        <v>1431.8879999999997</v>
      </c>
      <c r="AA53" s="6" t="s">
        <v>376</v>
      </c>
      <c r="AB53" s="6" t="s">
        <v>502</v>
      </c>
      <c r="AC53" s="6">
        <f t="shared" si="12"/>
        <v>1431.8879999999997</v>
      </c>
      <c r="AD53" s="6" t="s">
        <v>376</v>
      </c>
      <c r="AE53" s="6" t="s">
        <v>502</v>
      </c>
      <c r="AF53" s="6">
        <f t="shared" si="14"/>
        <v>1431.8879999999997</v>
      </c>
      <c r="AG53" s="6">
        <f t="shared" si="15"/>
        <v>1431.8879999999997</v>
      </c>
      <c r="AH53" s="6" t="s">
        <v>502</v>
      </c>
      <c r="AI53" s="89">
        <f t="shared" si="2"/>
        <v>1706.2813199999998</v>
      </c>
      <c r="AJ53" s="2">
        <f t="shared" si="0"/>
        <v>622.55999999999995</v>
      </c>
      <c r="AK53" s="109">
        <f t="shared" si="5"/>
        <v>2075.1999999999998</v>
      </c>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8"/>
      <c r="CY53" s="118"/>
      <c r="CZ53" s="118"/>
      <c r="DA53" s="118"/>
      <c r="DB53" s="118"/>
      <c r="DC53" s="118"/>
      <c r="DD53" s="118"/>
      <c r="DE53" s="118"/>
      <c r="DF53" s="118"/>
      <c r="DG53" s="118"/>
      <c r="DH53" s="118"/>
      <c r="DI53" s="118"/>
    </row>
    <row r="54" spans="1:113" s="5" customFormat="1" x14ac:dyDescent="0.25">
      <c r="A54" s="139"/>
      <c r="B54" s="8">
        <v>11981</v>
      </c>
      <c r="C54" s="8" t="s">
        <v>509</v>
      </c>
      <c r="D54" s="8" t="s">
        <v>521</v>
      </c>
      <c r="E54" s="25" t="s">
        <v>385</v>
      </c>
      <c r="F54" s="25" t="s">
        <v>385</v>
      </c>
      <c r="G54" s="31">
        <v>305.64999999999998</v>
      </c>
      <c r="H54" s="77">
        <v>101.46</v>
      </c>
      <c r="I54" s="6">
        <v>101.46</v>
      </c>
      <c r="J54" s="77">
        <v>171.47</v>
      </c>
      <c r="K54" s="6">
        <f t="shared" si="1"/>
        <v>91.694999999999993</v>
      </c>
      <c r="L54" s="6">
        <v>101.46</v>
      </c>
      <c r="M54" s="77">
        <f t="shared" si="3"/>
        <v>244.51999999999998</v>
      </c>
      <c r="N54" s="6" t="s">
        <v>502</v>
      </c>
      <c r="O54" s="6">
        <v>63.66</v>
      </c>
      <c r="P54" s="77">
        <f t="shared" si="10"/>
        <v>213.95499999999998</v>
      </c>
      <c r="Q54" s="6">
        <v>179.41</v>
      </c>
      <c r="R54" s="6" t="s">
        <v>502</v>
      </c>
      <c r="S54" s="6" t="s">
        <v>502</v>
      </c>
      <c r="T54" s="6">
        <v>63.66</v>
      </c>
      <c r="U54" s="6">
        <f t="shared" si="4"/>
        <v>275.08499999999998</v>
      </c>
      <c r="V54" s="6">
        <f t="shared" si="7"/>
        <v>210.89849999999996</v>
      </c>
      <c r="W54" s="6">
        <f t="shared" si="11"/>
        <v>191.27576999999999</v>
      </c>
      <c r="X54" s="6">
        <v>63.67</v>
      </c>
      <c r="Y54" s="6" t="s">
        <v>502</v>
      </c>
      <c r="Z54" s="6">
        <f t="shared" si="13"/>
        <v>210.89849999999996</v>
      </c>
      <c r="AA54" s="6">
        <v>186.3</v>
      </c>
      <c r="AB54" s="6" t="s">
        <v>502</v>
      </c>
      <c r="AC54" s="6">
        <f t="shared" si="12"/>
        <v>210.89849999999996</v>
      </c>
      <c r="AD54" s="6">
        <v>179.41</v>
      </c>
      <c r="AE54" s="6" t="s">
        <v>502</v>
      </c>
      <c r="AF54" s="6">
        <f t="shared" si="14"/>
        <v>210.89849999999996</v>
      </c>
      <c r="AG54" s="6">
        <f t="shared" si="15"/>
        <v>210.89849999999996</v>
      </c>
      <c r="AH54" s="6" t="s">
        <v>502</v>
      </c>
      <c r="AI54" s="89">
        <f t="shared" si="2"/>
        <v>251.31307124999998</v>
      </c>
      <c r="AJ54" s="2">
        <f t="shared" si="0"/>
        <v>63.66</v>
      </c>
      <c r="AK54" s="109">
        <f t="shared" si="5"/>
        <v>305.64999999999998</v>
      </c>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8"/>
      <c r="CY54" s="118"/>
      <c r="CZ54" s="118"/>
      <c r="DA54" s="118"/>
      <c r="DB54" s="118"/>
      <c r="DC54" s="118"/>
      <c r="DD54" s="118"/>
      <c r="DE54" s="118"/>
      <c r="DF54" s="118"/>
      <c r="DG54" s="118"/>
      <c r="DH54" s="118"/>
      <c r="DI54" s="118"/>
    </row>
    <row r="55" spans="1:113" s="5" customFormat="1" x14ac:dyDescent="0.25">
      <c r="A55" s="139"/>
      <c r="B55" s="8">
        <v>11982</v>
      </c>
      <c r="C55" s="8" t="s">
        <v>509</v>
      </c>
      <c r="D55" s="8" t="s">
        <v>521</v>
      </c>
      <c r="E55" s="25" t="s">
        <v>130</v>
      </c>
      <c r="F55" s="25" t="s">
        <v>130</v>
      </c>
      <c r="G55" s="31">
        <v>488.2</v>
      </c>
      <c r="H55" s="77">
        <v>115.24</v>
      </c>
      <c r="I55" s="6">
        <v>115.24</v>
      </c>
      <c r="J55" s="77">
        <v>190.22</v>
      </c>
      <c r="K55" s="6">
        <f t="shared" si="1"/>
        <v>146.45999999999998</v>
      </c>
      <c r="L55" s="6">
        <v>115.24</v>
      </c>
      <c r="M55" s="77">
        <f t="shared" si="3"/>
        <v>390.56</v>
      </c>
      <c r="N55" s="6" t="s">
        <v>502</v>
      </c>
      <c r="O55" s="6">
        <v>75.05</v>
      </c>
      <c r="P55" s="77">
        <f t="shared" si="10"/>
        <v>341.73999999999995</v>
      </c>
      <c r="Q55" s="6">
        <v>200.75</v>
      </c>
      <c r="R55" s="6" t="s">
        <v>502</v>
      </c>
      <c r="S55" s="6" t="s">
        <v>502</v>
      </c>
      <c r="T55" s="6">
        <v>75.05</v>
      </c>
      <c r="U55" s="6">
        <f t="shared" si="4"/>
        <v>439.38</v>
      </c>
      <c r="V55" s="6">
        <f t="shared" si="7"/>
        <v>336.85799999999995</v>
      </c>
      <c r="W55" s="6">
        <f t="shared" si="11"/>
        <v>305.51555999999999</v>
      </c>
      <c r="X55" s="6">
        <v>75.05</v>
      </c>
      <c r="Y55" s="6" t="s">
        <v>502</v>
      </c>
      <c r="Z55" s="6">
        <f t="shared" si="13"/>
        <v>336.85799999999995</v>
      </c>
      <c r="AA55" s="6">
        <v>206.67</v>
      </c>
      <c r="AB55" s="6" t="s">
        <v>502</v>
      </c>
      <c r="AC55" s="6">
        <f t="shared" si="12"/>
        <v>336.85799999999995</v>
      </c>
      <c r="AD55" s="6">
        <v>200.75</v>
      </c>
      <c r="AE55" s="6" t="s">
        <v>502</v>
      </c>
      <c r="AF55" s="6">
        <f t="shared" si="14"/>
        <v>336.85799999999995</v>
      </c>
      <c r="AG55" s="6">
        <f t="shared" si="15"/>
        <v>336.85799999999995</v>
      </c>
      <c r="AH55" s="6" t="s">
        <v>502</v>
      </c>
      <c r="AI55" s="89">
        <f t="shared" si="2"/>
        <v>401.41024499999997</v>
      </c>
      <c r="AJ55" s="2">
        <f t="shared" si="0"/>
        <v>75.05</v>
      </c>
      <c r="AK55" s="109">
        <f t="shared" si="5"/>
        <v>488.2</v>
      </c>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8"/>
      <c r="CY55" s="118"/>
      <c r="CZ55" s="118"/>
      <c r="DA55" s="118"/>
      <c r="DB55" s="118"/>
      <c r="DC55" s="118"/>
      <c r="DD55" s="118"/>
      <c r="DE55" s="118"/>
      <c r="DF55" s="118"/>
      <c r="DG55" s="118"/>
      <c r="DH55" s="118"/>
      <c r="DI55" s="118"/>
    </row>
    <row r="56" spans="1:113" s="5" customFormat="1" x14ac:dyDescent="0.25">
      <c r="A56" s="139"/>
      <c r="B56" s="8">
        <v>56501</v>
      </c>
      <c r="C56" s="8" t="s">
        <v>509</v>
      </c>
      <c r="D56" s="8" t="s">
        <v>521</v>
      </c>
      <c r="E56" s="25" t="s">
        <v>175</v>
      </c>
      <c r="F56" s="99" t="s">
        <v>451</v>
      </c>
      <c r="G56" s="31">
        <v>1568.43</v>
      </c>
      <c r="H56" s="77">
        <v>161.46</v>
      </c>
      <c r="I56" s="6">
        <v>161.46</v>
      </c>
      <c r="J56" s="77">
        <v>186.16</v>
      </c>
      <c r="K56" s="6">
        <f t="shared" si="1"/>
        <v>470.529</v>
      </c>
      <c r="L56" s="6">
        <v>161.46</v>
      </c>
      <c r="M56" s="77">
        <f t="shared" si="3"/>
        <v>1254.7440000000001</v>
      </c>
      <c r="N56" s="6" t="s">
        <v>502</v>
      </c>
      <c r="O56" s="6">
        <v>124.01</v>
      </c>
      <c r="P56" s="77">
        <f t="shared" si="10"/>
        <v>1097.9010000000001</v>
      </c>
      <c r="Q56" s="6">
        <v>167.1</v>
      </c>
      <c r="R56" s="6" t="s">
        <v>502</v>
      </c>
      <c r="S56" s="6" t="s">
        <v>502</v>
      </c>
      <c r="T56" s="6">
        <v>124.01</v>
      </c>
      <c r="U56" s="6">
        <f t="shared" si="4"/>
        <v>1411.587</v>
      </c>
      <c r="V56" s="6">
        <f t="shared" si="7"/>
        <v>1082.2166999999999</v>
      </c>
      <c r="W56" s="6">
        <f t="shared" si="11"/>
        <v>981.52349400000003</v>
      </c>
      <c r="X56" s="6">
        <v>124</v>
      </c>
      <c r="Y56" s="6" t="s">
        <v>502</v>
      </c>
      <c r="Z56" s="6">
        <f t="shared" si="13"/>
        <v>1082.2166999999999</v>
      </c>
      <c r="AA56" s="6">
        <v>140.66</v>
      </c>
      <c r="AB56" s="6" t="s">
        <v>502</v>
      </c>
      <c r="AC56" s="6">
        <f t="shared" si="12"/>
        <v>1082.2166999999999</v>
      </c>
      <c r="AD56" s="6">
        <v>167.1</v>
      </c>
      <c r="AE56" s="6" t="s">
        <v>502</v>
      </c>
      <c r="AF56" s="6">
        <f t="shared" si="14"/>
        <v>1082.2166999999999</v>
      </c>
      <c r="AG56" s="6">
        <f t="shared" si="15"/>
        <v>1082.2166999999999</v>
      </c>
      <c r="AH56" s="6" t="s">
        <v>502</v>
      </c>
      <c r="AI56" s="89">
        <f t="shared" si="2"/>
        <v>1289.6023567499999</v>
      </c>
      <c r="AJ56" s="2">
        <f t="shared" si="0"/>
        <v>124</v>
      </c>
      <c r="AK56" s="109">
        <f t="shared" si="5"/>
        <v>1568.43</v>
      </c>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8"/>
      <c r="CY56" s="118"/>
      <c r="CZ56" s="118"/>
      <c r="DA56" s="118"/>
      <c r="DB56" s="118"/>
      <c r="DC56" s="118"/>
      <c r="DD56" s="118"/>
      <c r="DE56" s="118"/>
      <c r="DF56" s="118"/>
      <c r="DG56" s="118"/>
      <c r="DH56" s="118"/>
      <c r="DI56" s="118"/>
    </row>
    <row r="57" spans="1:113" s="5" customFormat="1" x14ac:dyDescent="0.25">
      <c r="A57" s="139"/>
      <c r="B57" s="8">
        <v>56605</v>
      </c>
      <c r="C57" s="8" t="s">
        <v>509</v>
      </c>
      <c r="D57" s="8" t="s">
        <v>521</v>
      </c>
      <c r="E57" s="25" t="s">
        <v>177</v>
      </c>
      <c r="F57" s="25" t="s">
        <v>177</v>
      </c>
      <c r="G57" s="31">
        <v>575.6</v>
      </c>
      <c r="H57" s="77">
        <v>89.42</v>
      </c>
      <c r="I57" s="6">
        <v>89.42</v>
      </c>
      <c r="J57" s="77">
        <v>110.36</v>
      </c>
      <c r="K57" s="6">
        <f t="shared" si="1"/>
        <v>172.68</v>
      </c>
      <c r="L57" s="6">
        <v>89.42</v>
      </c>
      <c r="M57" s="77">
        <f t="shared" si="3"/>
        <v>460.48</v>
      </c>
      <c r="N57" s="6" t="s">
        <v>502</v>
      </c>
      <c r="O57" s="6">
        <v>60.22</v>
      </c>
      <c r="P57" s="77">
        <f t="shared" si="10"/>
        <v>402.92</v>
      </c>
      <c r="Q57" s="6">
        <v>103.84</v>
      </c>
      <c r="R57" s="6" t="s">
        <v>502</v>
      </c>
      <c r="S57" s="6" t="s">
        <v>502</v>
      </c>
      <c r="T57" s="6">
        <v>60.22</v>
      </c>
      <c r="U57" s="6">
        <f t="shared" si="4"/>
        <v>518.04000000000008</v>
      </c>
      <c r="V57" s="6">
        <f t="shared" si="7"/>
        <v>397.16399999999999</v>
      </c>
      <c r="W57" s="6">
        <f t="shared" si="11"/>
        <v>360.21048000000002</v>
      </c>
      <c r="X57" s="6">
        <v>60.22</v>
      </c>
      <c r="Y57" s="6" t="s">
        <v>502</v>
      </c>
      <c r="Z57" s="6">
        <f t="shared" si="13"/>
        <v>397.16399999999999</v>
      </c>
      <c r="AA57" s="6">
        <v>83.39</v>
      </c>
      <c r="AB57" s="6" t="s">
        <v>502</v>
      </c>
      <c r="AC57" s="6">
        <f t="shared" si="12"/>
        <v>397.16399999999999</v>
      </c>
      <c r="AD57" s="6">
        <v>103.84</v>
      </c>
      <c r="AE57" s="6" t="s">
        <v>502</v>
      </c>
      <c r="AF57" s="6">
        <f t="shared" si="14"/>
        <v>397.16399999999999</v>
      </c>
      <c r="AG57" s="6">
        <f t="shared" si="15"/>
        <v>397.16399999999999</v>
      </c>
      <c r="AH57" s="6" t="s">
        <v>502</v>
      </c>
      <c r="AI57" s="89">
        <f t="shared" si="2"/>
        <v>473.27271000000007</v>
      </c>
      <c r="AJ57" s="2">
        <f t="shared" si="0"/>
        <v>60.22</v>
      </c>
      <c r="AK57" s="109">
        <f t="shared" si="5"/>
        <v>575.6</v>
      </c>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8"/>
      <c r="CY57" s="118"/>
      <c r="CZ57" s="118"/>
      <c r="DA57" s="118"/>
      <c r="DB57" s="118"/>
      <c r="DC57" s="118"/>
      <c r="DD57" s="118"/>
      <c r="DE57" s="118"/>
      <c r="DF57" s="118"/>
      <c r="DG57" s="118"/>
      <c r="DH57" s="118"/>
      <c r="DI57" s="118"/>
    </row>
    <row r="58" spans="1:113" s="5" customFormat="1" x14ac:dyDescent="0.25">
      <c r="A58" s="139"/>
      <c r="B58" s="8">
        <v>57061</v>
      </c>
      <c r="C58" s="8" t="s">
        <v>509</v>
      </c>
      <c r="D58" s="8" t="s">
        <v>521</v>
      </c>
      <c r="E58" s="25" t="s">
        <v>176</v>
      </c>
      <c r="F58" s="99" t="s">
        <v>455</v>
      </c>
      <c r="G58" s="31">
        <v>2272.77</v>
      </c>
      <c r="H58" s="77">
        <v>139.28</v>
      </c>
      <c r="I58" s="6">
        <v>139.28</v>
      </c>
      <c r="J58" s="77">
        <v>159.72</v>
      </c>
      <c r="K58" s="6">
        <f t="shared" si="1"/>
        <v>681.83100000000002</v>
      </c>
      <c r="L58" s="6">
        <v>139.28</v>
      </c>
      <c r="M58" s="77">
        <f t="shared" si="3"/>
        <v>1818.2160000000001</v>
      </c>
      <c r="N58" s="6" t="s">
        <v>502</v>
      </c>
      <c r="O58" s="6">
        <v>106.3</v>
      </c>
      <c r="P58" s="77">
        <f t="shared" si="10"/>
        <v>1590.9389999999999</v>
      </c>
      <c r="Q58" s="6">
        <v>144.26</v>
      </c>
      <c r="R58" s="6" t="s">
        <v>502</v>
      </c>
      <c r="S58" s="6" t="s">
        <v>502</v>
      </c>
      <c r="T58" s="6">
        <v>106.3</v>
      </c>
      <c r="U58" s="6">
        <f t="shared" si="4"/>
        <v>2045.4929999999999</v>
      </c>
      <c r="V58" s="6">
        <f t="shared" si="7"/>
        <v>1568.2112999999999</v>
      </c>
      <c r="W58" s="6">
        <f t="shared" si="11"/>
        <v>1422.2994659999999</v>
      </c>
      <c r="X58" s="6">
        <v>106.3</v>
      </c>
      <c r="Y58" s="6" t="s">
        <v>502</v>
      </c>
      <c r="Z58" s="6">
        <f t="shared" si="13"/>
        <v>1568.2112999999999</v>
      </c>
      <c r="AA58" s="6">
        <v>120.68</v>
      </c>
      <c r="AB58" s="6" t="s">
        <v>502</v>
      </c>
      <c r="AC58" s="6">
        <f t="shared" si="12"/>
        <v>1568.2112999999999</v>
      </c>
      <c r="AD58" s="6">
        <v>144.26</v>
      </c>
      <c r="AE58" s="6" t="s">
        <v>502</v>
      </c>
      <c r="AF58" s="6">
        <f t="shared" si="14"/>
        <v>1568.2112999999999</v>
      </c>
      <c r="AG58" s="6">
        <f t="shared" si="15"/>
        <v>1568.2112999999999</v>
      </c>
      <c r="AH58" s="6" t="s">
        <v>502</v>
      </c>
      <c r="AI58" s="89">
        <f t="shared" si="2"/>
        <v>1868.7283132499999</v>
      </c>
      <c r="AJ58" s="2">
        <f t="shared" si="0"/>
        <v>106.3</v>
      </c>
      <c r="AK58" s="109">
        <f t="shared" si="5"/>
        <v>2272.77</v>
      </c>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8"/>
      <c r="CY58" s="118"/>
      <c r="CZ58" s="118"/>
      <c r="DA58" s="118"/>
      <c r="DB58" s="118"/>
      <c r="DC58" s="118"/>
      <c r="DD58" s="118"/>
      <c r="DE58" s="118"/>
      <c r="DF58" s="118"/>
      <c r="DG58" s="118"/>
      <c r="DH58" s="118"/>
      <c r="DI58" s="118"/>
    </row>
    <row r="59" spans="1:113" s="5" customFormat="1" x14ac:dyDescent="0.25">
      <c r="A59" s="139"/>
      <c r="B59" s="8">
        <v>57100</v>
      </c>
      <c r="C59" s="8" t="s">
        <v>509</v>
      </c>
      <c r="D59" s="8" t="s">
        <v>521</v>
      </c>
      <c r="E59" s="25" t="s">
        <v>184</v>
      </c>
      <c r="F59" s="25" t="s">
        <v>184</v>
      </c>
      <c r="G59" s="31">
        <v>575.6</v>
      </c>
      <c r="H59" s="77">
        <v>95.09</v>
      </c>
      <c r="I59" s="6">
        <v>95.09</v>
      </c>
      <c r="J59" s="77">
        <v>119.27</v>
      </c>
      <c r="K59" s="6">
        <f t="shared" si="1"/>
        <v>172.68</v>
      </c>
      <c r="L59" s="6">
        <v>95.09</v>
      </c>
      <c r="M59" s="77">
        <f t="shared" si="3"/>
        <v>460.48</v>
      </c>
      <c r="N59" s="6" t="s">
        <v>502</v>
      </c>
      <c r="O59" s="6">
        <v>65.55</v>
      </c>
      <c r="P59" s="77">
        <f t="shared" si="10"/>
        <v>402.92</v>
      </c>
      <c r="Q59" s="6">
        <v>112.58</v>
      </c>
      <c r="R59" s="6" t="s">
        <v>502</v>
      </c>
      <c r="S59" s="6" t="s">
        <v>502</v>
      </c>
      <c r="T59" s="6">
        <v>65.55</v>
      </c>
      <c r="U59" s="6">
        <f t="shared" si="4"/>
        <v>518.04000000000008</v>
      </c>
      <c r="V59" s="6">
        <f t="shared" si="7"/>
        <v>397.16399999999999</v>
      </c>
      <c r="W59" s="6">
        <f t="shared" si="11"/>
        <v>360.21048000000002</v>
      </c>
      <c r="X59" s="6">
        <v>65.540000000000006</v>
      </c>
      <c r="Y59" s="6" t="s">
        <v>502</v>
      </c>
      <c r="Z59" s="6">
        <f t="shared" si="13"/>
        <v>397.16399999999999</v>
      </c>
      <c r="AA59" s="6">
        <v>90.12</v>
      </c>
      <c r="AB59" s="6" t="s">
        <v>502</v>
      </c>
      <c r="AC59" s="6">
        <f t="shared" si="12"/>
        <v>397.16399999999999</v>
      </c>
      <c r="AD59" s="6">
        <v>112.58</v>
      </c>
      <c r="AE59" s="6" t="s">
        <v>502</v>
      </c>
      <c r="AF59" s="6">
        <f t="shared" si="14"/>
        <v>397.16399999999999</v>
      </c>
      <c r="AG59" s="6">
        <f t="shared" si="15"/>
        <v>397.16399999999999</v>
      </c>
      <c r="AH59" s="6" t="s">
        <v>502</v>
      </c>
      <c r="AI59" s="89">
        <f t="shared" si="2"/>
        <v>473.27271000000007</v>
      </c>
      <c r="AJ59" s="2">
        <f t="shared" si="0"/>
        <v>65.540000000000006</v>
      </c>
      <c r="AK59" s="109">
        <f t="shared" si="5"/>
        <v>575.6</v>
      </c>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8"/>
      <c r="CY59" s="118"/>
      <c r="CZ59" s="118"/>
      <c r="DA59" s="118"/>
      <c r="DB59" s="118"/>
      <c r="DC59" s="118"/>
      <c r="DD59" s="118"/>
      <c r="DE59" s="118"/>
      <c r="DF59" s="118"/>
      <c r="DG59" s="118"/>
      <c r="DH59" s="118"/>
      <c r="DI59" s="118"/>
    </row>
    <row r="60" spans="1:113" s="5" customFormat="1" x14ac:dyDescent="0.25">
      <c r="A60" s="139"/>
      <c r="B60" s="8">
        <v>57421</v>
      </c>
      <c r="C60" s="8" t="s">
        <v>509</v>
      </c>
      <c r="D60" s="8" t="s">
        <v>521</v>
      </c>
      <c r="E60" s="25" t="s">
        <v>178</v>
      </c>
      <c r="F60" s="99" t="s">
        <v>457</v>
      </c>
      <c r="G60" s="31">
        <v>575.6</v>
      </c>
      <c r="H60" s="77">
        <v>167.26</v>
      </c>
      <c r="I60" s="6">
        <v>167.26</v>
      </c>
      <c r="J60" s="77">
        <v>209</v>
      </c>
      <c r="K60" s="6">
        <f t="shared" si="1"/>
        <v>172.68</v>
      </c>
      <c r="L60" s="6">
        <v>167.26</v>
      </c>
      <c r="M60" s="77">
        <f t="shared" si="3"/>
        <v>460.48</v>
      </c>
      <c r="N60" s="6" t="s">
        <v>502</v>
      </c>
      <c r="O60" s="6">
        <v>122.26</v>
      </c>
      <c r="P60" s="77">
        <f t="shared" si="10"/>
        <v>402.92</v>
      </c>
      <c r="Q60" s="6">
        <v>198.85</v>
      </c>
      <c r="R60" s="6" t="s">
        <v>502</v>
      </c>
      <c r="S60" s="6" t="s">
        <v>502</v>
      </c>
      <c r="T60" s="6">
        <v>122.26</v>
      </c>
      <c r="U60" s="6">
        <f t="shared" si="4"/>
        <v>518.04000000000008</v>
      </c>
      <c r="V60" s="6">
        <f t="shared" si="7"/>
        <v>397.16399999999999</v>
      </c>
      <c r="W60" s="6">
        <f t="shared" si="11"/>
        <v>360.21048000000002</v>
      </c>
      <c r="X60" s="6">
        <v>122.26</v>
      </c>
      <c r="Y60" s="6" t="s">
        <v>502</v>
      </c>
      <c r="Z60" s="6">
        <f t="shared" si="13"/>
        <v>397.16399999999999</v>
      </c>
      <c r="AA60" s="6">
        <v>157.91999999999999</v>
      </c>
      <c r="AB60" s="6" t="s">
        <v>502</v>
      </c>
      <c r="AC60" s="6">
        <f t="shared" si="12"/>
        <v>397.16399999999999</v>
      </c>
      <c r="AD60" s="6">
        <v>198.85</v>
      </c>
      <c r="AE60" s="6" t="s">
        <v>502</v>
      </c>
      <c r="AF60" s="6">
        <f t="shared" si="14"/>
        <v>397.16399999999999</v>
      </c>
      <c r="AG60" s="6">
        <f t="shared" si="15"/>
        <v>397.16399999999999</v>
      </c>
      <c r="AH60" s="6" t="s">
        <v>502</v>
      </c>
      <c r="AI60" s="89">
        <f t="shared" si="2"/>
        <v>473.27271000000007</v>
      </c>
      <c r="AJ60" s="2">
        <f t="shared" si="0"/>
        <v>122.26</v>
      </c>
      <c r="AK60" s="109">
        <f t="shared" si="5"/>
        <v>575.6</v>
      </c>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8"/>
      <c r="CY60" s="118"/>
      <c r="CZ60" s="118"/>
      <c r="DA60" s="118"/>
      <c r="DB60" s="118"/>
      <c r="DC60" s="118"/>
      <c r="DD60" s="118"/>
      <c r="DE60" s="118"/>
      <c r="DF60" s="118"/>
      <c r="DG60" s="118"/>
      <c r="DH60" s="118"/>
      <c r="DI60" s="118"/>
    </row>
    <row r="61" spans="1:113" s="5" customFormat="1" x14ac:dyDescent="0.25">
      <c r="A61" s="139"/>
      <c r="B61" s="8">
        <v>57452</v>
      </c>
      <c r="C61" s="8" t="s">
        <v>509</v>
      </c>
      <c r="D61" s="8" t="s">
        <v>521</v>
      </c>
      <c r="E61" s="25" t="s">
        <v>179</v>
      </c>
      <c r="F61" s="99" t="s">
        <v>456</v>
      </c>
      <c r="G61" s="31">
        <v>274.55</v>
      </c>
      <c r="H61" s="77">
        <v>118.71</v>
      </c>
      <c r="I61" s="6">
        <v>118.71</v>
      </c>
      <c r="J61" s="77">
        <v>147.29</v>
      </c>
      <c r="K61" s="6">
        <f t="shared" si="1"/>
        <v>82.364999999999995</v>
      </c>
      <c r="L61" s="6">
        <v>118.71</v>
      </c>
      <c r="M61" s="77">
        <f t="shared" si="3"/>
        <v>219.64000000000001</v>
      </c>
      <c r="N61" s="6" t="s">
        <v>502</v>
      </c>
      <c r="O61" s="6">
        <v>90.89</v>
      </c>
      <c r="P61" s="77">
        <f t="shared" si="10"/>
        <v>192.185</v>
      </c>
      <c r="Q61" s="6">
        <v>137.57</v>
      </c>
      <c r="R61" s="6" t="s">
        <v>502</v>
      </c>
      <c r="S61" s="6" t="s">
        <v>502</v>
      </c>
      <c r="T61" s="6">
        <v>90.89</v>
      </c>
      <c r="U61" s="6">
        <f t="shared" si="4"/>
        <v>247.09500000000003</v>
      </c>
      <c r="V61" s="6">
        <f t="shared" si="7"/>
        <v>189.43949999999998</v>
      </c>
      <c r="W61" s="6">
        <f t="shared" si="11"/>
        <v>171.81339000000003</v>
      </c>
      <c r="X61" s="6">
        <v>90.89</v>
      </c>
      <c r="Y61" s="6" t="s">
        <v>502</v>
      </c>
      <c r="Z61" s="6">
        <f t="shared" si="13"/>
        <v>189.43949999999998</v>
      </c>
      <c r="AA61" s="6">
        <v>111.29</v>
      </c>
      <c r="AB61" s="6" t="s">
        <v>502</v>
      </c>
      <c r="AC61" s="6">
        <f t="shared" si="12"/>
        <v>189.43949999999998</v>
      </c>
      <c r="AD61" s="6">
        <v>137.57</v>
      </c>
      <c r="AE61" s="6" t="s">
        <v>502</v>
      </c>
      <c r="AF61" s="6">
        <f t="shared" si="14"/>
        <v>189.43949999999998</v>
      </c>
      <c r="AG61" s="6">
        <f t="shared" si="15"/>
        <v>189.43949999999998</v>
      </c>
      <c r="AH61" s="6" t="s">
        <v>502</v>
      </c>
      <c r="AI61" s="89">
        <f t="shared" si="2"/>
        <v>225.74187375000002</v>
      </c>
      <c r="AJ61" s="2">
        <f t="shared" si="0"/>
        <v>82.364999999999995</v>
      </c>
      <c r="AK61" s="109">
        <f t="shared" si="5"/>
        <v>274.55</v>
      </c>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8"/>
      <c r="CY61" s="118"/>
      <c r="CZ61" s="118"/>
      <c r="DA61" s="118"/>
      <c r="DB61" s="118"/>
      <c r="DC61" s="118"/>
      <c r="DD61" s="118"/>
      <c r="DE61" s="118"/>
      <c r="DF61" s="118"/>
      <c r="DG61" s="118"/>
      <c r="DH61" s="118"/>
      <c r="DI61" s="118"/>
    </row>
    <row r="62" spans="1:113" s="5" customFormat="1" x14ac:dyDescent="0.25">
      <c r="A62" s="139"/>
      <c r="B62" s="8">
        <v>57500</v>
      </c>
      <c r="C62" s="8" t="s">
        <v>509</v>
      </c>
      <c r="D62" s="8" t="s">
        <v>521</v>
      </c>
      <c r="E62" s="25" t="s">
        <v>127</v>
      </c>
      <c r="F62" s="99" t="s">
        <v>459</v>
      </c>
      <c r="G62" s="31">
        <v>575.6</v>
      </c>
      <c r="H62" s="77">
        <v>141.37</v>
      </c>
      <c r="I62" s="6">
        <v>141.37</v>
      </c>
      <c r="J62" s="77">
        <v>172.51</v>
      </c>
      <c r="K62" s="6">
        <f t="shared" si="1"/>
        <v>172.68</v>
      </c>
      <c r="L62" s="6">
        <v>141.37</v>
      </c>
      <c r="M62" s="77">
        <f t="shared" si="3"/>
        <v>460.48</v>
      </c>
      <c r="N62" s="6" t="s">
        <v>502</v>
      </c>
      <c r="O62" s="6">
        <v>74.72</v>
      </c>
      <c r="P62" s="77">
        <f t="shared" si="10"/>
        <v>402.92</v>
      </c>
      <c r="Q62" s="6">
        <v>160.81</v>
      </c>
      <c r="R62" s="6" t="s">
        <v>502</v>
      </c>
      <c r="S62" s="6" t="s">
        <v>502</v>
      </c>
      <c r="T62" s="6">
        <v>74.72</v>
      </c>
      <c r="U62" s="6">
        <f t="shared" si="4"/>
        <v>518.04000000000008</v>
      </c>
      <c r="V62" s="6">
        <f t="shared" si="7"/>
        <v>397.16399999999999</v>
      </c>
      <c r="W62" s="6">
        <f t="shared" si="11"/>
        <v>360.21048000000002</v>
      </c>
      <c r="X62" s="6">
        <v>74.72</v>
      </c>
      <c r="Y62" s="6" t="s">
        <v>502</v>
      </c>
      <c r="Z62" s="6">
        <f t="shared" si="13"/>
        <v>397.16399999999999</v>
      </c>
      <c r="AA62" s="6">
        <v>130.34</v>
      </c>
      <c r="AB62" s="6" t="s">
        <v>502</v>
      </c>
      <c r="AC62" s="6">
        <f t="shared" si="12"/>
        <v>397.16399999999999</v>
      </c>
      <c r="AD62" s="6">
        <v>160.81</v>
      </c>
      <c r="AE62" s="6" t="s">
        <v>502</v>
      </c>
      <c r="AF62" s="6">
        <f t="shared" si="14"/>
        <v>397.16399999999999</v>
      </c>
      <c r="AG62" s="6">
        <f t="shared" si="15"/>
        <v>397.16399999999999</v>
      </c>
      <c r="AH62" s="6" t="s">
        <v>502</v>
      </c>
      <c r="AI62" s="89">
        <f t="shared" si="2"/>
        <v>473.27271000000007</v>
      </c>
      <c r="AJ62" s="2">
        <f t="shared" si="0"/>
        <v>74.72</v>
      </c>
      <c r="AK62" s="109">
        <f t="shared" si="5"/>
        <v>575.6</v>
      </c>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8"/>
      <c r="CY62" s="118"/>
      <c r="CZ62" s="118"/>
      <c r="DA62" s="118"/>
      <c r="DB62" s="118"/>
      <c r="DC62" s="118"/>
      <c r="DD62" s="118"/>
      <c r="DE62" s="118"/>
      <c r="DF62" s="118"/>
      <c r="DG62" s="118"/>
      <c r="DH62" s="118"/>
      <c r="DI62" s="118"/>
    </row>
    <row r="63" spans="1:113" s="5" customFormat="1" x14ac:dyDescent="0.25">
      <c r="A63" s="139"/>
      <c r="B63" s="8">
        <v>58100</v>
      </c>
      <c r="C63" s="8" t="s">
        <v>509</v>
      </c>
      <c r="D63" s="8" t="s">
        <v>521</v>
      </c>
      <c r="E63" s="25" t="s">
        <v>180</v>
      </c>
      <c r="F63" s="99" t="s">
        <v>458</v>
      </c>
      <c r="G63" s="31">
        <v>341.7</v>
      </c>
      <c r="H63" s="77">
        <v>96.38</v>
      </c>
      <c r="I63" s="6">
        <v>96.38</v>
      </c>
      <c r="J63" s="77">
        <v>119.97</v>
      </c>
      <c r="K63" s="6">
        <f t="shared" si="1"/>
        <v>102.50999999999999</v>
      </c>
      <c r="L63" s="6">
        <v>96.38</v>
      </c>
      <c r="M63" s="77">
        <f t="shared" si="3"/>
        <v>273.36</v>
      </c>
      <c r="N63" s="6" t="s">
        <v>502</v>
      </c>
      <c r="O63" s="6">
        <v>64.09</v>
      </c>
      <c r="P63" s="77">
        <f t="shared" si="10"/>
        <v>239.18999999999997</v>
      </c>
      <c r="Q63" s="6">
        <v>137.36000000000001</v>
      </c>
      <c r="R63" s="6" t="s">
        <v>502</v>
      </c>
      <c r="S63" s="6" t="s">
        <v>502</v>
      </c>
      <c r="T63" s="6">
        <v>64.09</v>
      </c>
      <c r="U63" s="6">
        <f t="shared" si="4"/>
        <v>307.52999999999997</v>
      </c>
      <c r="V63" s="6">
        <f t="shared" si="7"/>
        <v>235.77299999999997</v>
      </c>
      <c r="W63" s="6">
        <f t="shared" si="11"/>
        <v>213.83586</v>
      </c>
      <c r="X63" s="6">
        <v>64.09</v>
      </c>
      <c r="Y63" s="6" t="s">
        <v>502</v>
      </c>
      <c r="Z63" s="6">
        <f t="shared" si="13"/>
        <v>235.77299999999997</v>
      </c>
      <c r="AA63" s="6">
        <v>90.65</v>
      </c>
      <c r="AB63" s="6" t="s">
        <v>502</v>
      </c>
      <c r="AC63" s="6">
        <f t="shared" si="12"/>
        <v>235.77299999999997</v>
      </c>
      <c r="AD63" s="6">
        <v>137.36000000000001</v>
      </c>
      <c r="AE63" s="6" t="s">
        <v>502</v>
      </c>
      <c r="AF63" s="6">
        <f t="shared" si="14"/>
        <v>235.77299999999997</v>
      </c>
      <c r="AG63" s="6">
        <f t="shared" si="15"/>
        <v>235.77299999999997</v>
      </c>
      <c r="AH63" s="6" t="s">
        <v>502</v>
      </c>
      <c r="AI63" s="89">
        <f t="shared" si="2"/>
        <v>280.95428249999998</v>
      </c>
      <c r="AJ63" s="2">
        <f t="shared" si="0"/>
        <v>64.09</v>
      </c>
      <c r="AK63" s="109">
        <f t="shared" si="5"/>
        <v>341.7</v>
      </c>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8"/>
      <c r="CY63" s="118"/>
      <c r="CZ63" s="118"/>
      <c r="DA63" s="118"/>
      <c r="DB63" s="118"/>
      <c r="DC63" s="118"/>
      <c r="DD63" s="118"/>
      <c r="DE63" s="118"/>
      <c r="DF63" s="118"/>
      <c r="DG63" s="118"/>
      <c r="DH63" s="118"/>
      <c r="DI63" s="118"/>
    </row>
    <row r="64" spans="1:113" s="5" customFormat="1" x14ac:dyDescent="0.25">
      <c r="A64" s="139"/>
      <c r="B64" s="8">
        <v>58110</v>
      </c>
      <c r="C64" s="8" t="s">
        <v>509</v>
      </c>
      <c r="D64" s="8" t="s">
        <v>521</v>
      </c>
      <c r="E64" s="25" t="s">
        <v>181</v>
      </c>
      <c r="F64" s="99" t="s">
        <v>460</v>
      </c>
      <c r="G64" s="31">
        <v>119.2</v>
      </c>
      <c r="H64" s="77">
        <v>50.29</v>
      </c>
      <c r="I64" s="6">
        <v>50.29</v>
      </c>
      <c r="J64" s="77">
        <v>65.39</v>
      </c>
      <c r="K64" s="6">
        <f t="shared" si="1"/>
        <v>35.76</v>
      </c>
      <c r="L64" s="6">
        <v>50.29</v>
      </c>
      <c r="M64" s="77">
        <f t="shared" si="3"/>
        <v>95.360000000000014</v>
      </c>
      <c r="N64" s="6" t="s">
        <v>502</v>
      </c>
      <c r="O64" s="6">
        <v>41.01</v>
      </c>
      <c r="P64" s="77">
        <f t="shared" si="10"/>
        <v>83.44</v>
      </c>
      <c r="Q64" s="6">
        <v>61.05</v>
      </c>
      <c r="R64" s="6" t="s">
        <v>502</v>
      </c>
      <c r="S64" s="6" t="s">
        <v>502</v>
      </c>
      <c r="T64" s="6">
        <v>41.01</v>
      </c>
      <c r="U64" s="6">
        <f t="shared" si="4"/>
        <v>107.28</v>
      </c>
      <c r="V64" s="6">
        <f t="shared" si="7"/>
        <v>82.24799999999999</v>
      </c>
      <c r="W64" s="6">
        <f t="shared" si="11"/>
        <v>74.595359999999999</v>
      </c>
      <c r="X64" s="6">
        <v>41.01</v>
      </c>
      <c r="Y64" s="6" t="s">
        <v>502</v>
      </c>
      <c r="Z64" s="6">
        <f t="shared" si="13"/>
        <v>82.24799999999999</v>
      </c>
      <c r="AA64" s="6">
        <v>49.41</v>
      </c>
      <c r="AB64" s="6" t="s">
        <v>502</v>
      </c>
      <c r="AC64" s="6">
        <f t="shared" si="12"/>
        <v>82.24799999999999</v>
      </c>
      <c r="AD64" s="6">
        <v>61.05</v>
      </c>
      <c r="AE64" s="6" t="s">
        <v>502</v>
      </c>
      <c r="AF64" s="6">
        <f t="shared" si="14"/>
        <v>82.24799999999999</v>
      </c>
      <c r="AG64" s="6">
        <f t="shared" si="15"/>
        <v>82.24799999999999</v>
      </c>
      <c r="AH64" s="6" t="s">
        <v>502</v>
      </c>
      <c r="AI64" s="89">
        <f t="shared" si="2"/>
        <v>98.009219999999999</v>
      </c>
      <c r="AJ64" s="2">
        <f t="shared" si="0"/>
        <v>35.76</v>
      </c>
      <c r="AK64" s="109">
        <f t="shared" si="5"/>
        <v>119.2</v>
      </c>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8"/>
      <c r="CY64" s="118"/>
      <c r="CZ64" s="118"/>
      <c r="DA64" s="118"/>
      <c r="DB64" s="118"/>
      <c r="DC64" s="118"/>
      <c r="DD64" s="118"/>
      <c r="DE64" s="118"/>
      <c r="DF64" s="118"/>
      <c r="DG64" s="118"/>
      <c r="DH64" s="118"/>
      <c r="DI64" s="118"/>
    </row>
    <row r="65" spans="1:113" s="5" customFormat="1" x14ac:dyDescent="0.25">
      <c r="A65" s="139"/>
      <c r="B65" s="8">
        <v>58300</v>
      </c>
      <c r="C65" s="8" t="s">
        <v>509</v>
      </c>
      <c r="D65" s="8" t="s">
        <v>521</v>
      </c>
      <c r="E65" s="25" t="s">
        <v>128</v>
      </c>
      <c r="F65" s="25" t="s">
        <v>128</v>
      </c>
      <c r="G65" s="31">
        <v>801.7</v>
      </c>
      <c r="H65" s="77" t="s">
        <v>376</v>
      </c>
      <c r="I65" s="6" t="s">
        <v>376</v>
      </c>
      <c r="J65" s="77">
        <v>103.35</v>
      </c>
      <c r="K65" s="6">
        <f t="shared" si="1"/>
        <v>240.51</v>
      </c>
      <c r="L65" s="6" t="s">
        <v>376</v>
      </c>
      <c r="M65" s="77">
        <f t="shared" si="3"/>
        <v>641.36000000000013</v>
      </c>
      <c r="N65" s="6" t="s">
        <v>502</v>
      </c>
      <c r="O65" s="77" t="s">
        <v>376</v>
      </c>
      <c r="P65" s="77">
        <f t="shared" si="10"/>
        <v>561.18999999999994</v>
      </c>
      <c r="Q65" s="6">
        <v>91.79</v>
      </c>
      <c r="R65" s="6" t="s">
        <v>502</v>
      </c>
      <c r="S65" s="6" t="s">
        <v>502</v>
      </c>
      <c r="T65" s="77" t="s">
        <v>376</v>
      </c>
      <c r="U65" s="6">
        <f t="shared" si="4"/>
        <v>721.53000000000009</v>
      </c>
      <c r="V65" s="6">
        <f t="shared" si="7"/>
        <v>553.173</v>
      </c>
      <c r="W65" s="6">
        <f t="shared" si="11"/>
        <v>501.70386000000002</v>
      </c>
      <c r="X65" s="6">
        <v>52.03</v>
      </c>
      <c r="Y65" s="6" t="s">
        <v>502</v>
      </c>
      <c r="Z65" s="6">
        <f t="shared" si="13"/>
        <v>553.173</v>
      </c>
      <c r="AA65" s="6" t="s">
        <v>376</v>
      </c>
      <c r="AB65" s="6" t="s">
        <v>502</v>
      </c>
      <c r="AC65" s="6">
        <f t="shared" si="12"/>
        <v>553.173</v>
      </c>
      <c r="AD65" s="6">
        <v>91.79</v>
      </c>
      <c r="AE65" s="6" t="s">
        <v>502</v>
      </c>
      <c r="AF65" s="6">
        <f t="shared" si="14"/>
        <v>553.173</v>
      </c>
      <c r="AG65" s="6">
        <f t="shared" si="15"/>
        <v>553.173</v>
      </c>
      <c r="AH65" s="6" t="s">
        <v>502</v>
      </c>
      <c r="AI65" s="89">
        <f t="shared" si="2"/>
        <v>659.17778250000015</v>
      </c>
      <c r="AJ65" s="2">
        <f t="shared" si="0"/>
        <v>52.03</v>
      </c>
      <c r="AK65" s="109">
        <f t="shared" si="5"/>
        <v>801.7</v>
      </c>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8"/>
      <c r="CY65" s="118"/>
      <c r="CZ65" s="118"/>
      <c r="DA65" s="118"/>
      <c r="DB65" s="118"/>
      <c r="DC65" s="118"/>
      <c r="DD65" s="118"/>
      <c r="DE65" s="118"/>
      <c r="DF65" s="118"/>
      <c r="DG65" s="118"/>
      <c r="DH65" s="118"/>
      <c r="DI65" s="118"/>
    </row>
    <row r="66" spans="1:113" s="23" customFormat="1" ht="15.75" thickBot="1" x14ac:dyDescent="0.3">
      <c r="A66" s="139"/>
      <c r="B66" s="8">
        <v>58301</v>
      </c>
      <c r="C66" s="8" t="s">
        <v>509</v>
      </c>
      <c r="D66" s="8" t="s">
        <v>521</v>
      </c>
      <c r="E66" s="25" t="s">
        <v>129</v>
      </c>
      <c r="F66" s="25" t="s">
        <v>129</v>
      </c>
      <c r="G66" s="31">
        <v>168.95</v>
      </c>
      <c r="H66" s="77">
        <v>100.27</v>
      </c>
      <c r="I66" s="6">
        <v>100.27</v>
      </c>
      <c r="J66" s="77">
        <v>122.83</v>
      </c>
      <c r="K66" s="6">
        <f t="shared" si="1"/>
        <v>50.684999999999995</v>
      </c>
      <c r="L66" s="6">
        <v>100.27</v>
      </c>
      <c r="M66" s="77">
        <f t="shared" si="3"/>
        <v>135.16</v>
      </c>
      <c r="N66" s="6" t="s">
        <v>502</v>
      </c>
      <c r="O66" s="6">
        <v>67.28</v>
      </c>
      <c r="P66" s="77">
        <f t="shared" si="10"/>
        <v>118.26499999999999</v>
      </c>
      <c r="Q66" s="6">
        <v>130.35</v>
      </c>
      <c r="R66" s="6" t="s">
        <v>502</v>
      </c>
      <c r="S66" s="6" t="s">
        <v>502</v>
      </c>
      <c r="T66" s="6">
        <v>67.28</v>
      </c>
      <c r="U66" s="6">
        <f t="shared" si="4"/>
        <v>152.05500000000001</v>
      </c>
      <c r="V66" s="6">
        <f t="shared" si="7"/>
        <v>116.57549999999998</v>
      </c>
      <c r="W66" s="6">
        <f t="shared" si="11"/>
        <v>105.72891</v>
      </c>
      <c r="X66" s="6">
        <v>67.28</v>
      </c>
      <c r="Y66" s="6" t="s">
        <v>502</v>
      </c>
      <c r="Z66" s="6">
        <f t="shared" si="13"/>
        <v>116.57549999999998</v>
      </c>
      <c r="AA66" s="6">
        <v>92.81</v>
      </c>
      <c r="AB66" s="6" t="s">
        <v>502</v>
      </c>
      <c r="AC66" s="6">
        <f t="shared" si="12"/>
        <v>116.57549999999998</v>
      </c>
      <c r="AD66" s="6">
        <v>130.35</v>
      </c>
      <c r="AE66" s="6" t="s">
        <v>502</v>
      </c>
      <c r="AF66" s="6">
        <f t="shared" si="14"/>
        <v>116.57549999999998</v>
      </c>
      <c r="AG66" s="6">
        <f t="shared" si="15"/>
        <v>116.57549999999998</v>
      </c>
      <c r="AH66" s="6" t="s">
        <v>502</v>
      </c>
      <c r="AI66" s="89">
        <f t="shared" si="2"/>
        <v>138.91491374999998</v>
      </c>
      <c r="AJ66" s="2">
        <f t="shared" si="0"/>
        <v>50.684999999999995</v>
      </c>
      <c r="AK66" s="109">
        <f t="shared" si="5"/>
        <v>168.95</v>
      </c>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8"/>
      <c r="CY66" s="118"/>
      <c r="CZ66" s="118"/>
      <c r="DA66" s="118"/>
      <c r="DB66" s="118"/>
      <c r="DC66" s="118"/>
      <c r="DD66" s="118"/>
      <c r="DE66" s="118"/>
      <c r="DF66" s="118"/>
      <c r="DG66" s="118"/>
      <c r="DH66" s="118"/>
      <c r="DI66" s="118"/>
    </row>
    <row r="67" spans="1:113" s="20" customFormat="1" x14ac:dyDescent="0.25">
      <c r="A67" s="139" t="s">
        <v>323</v>
      </c>
      <c r="B67" s="8">
        <v>20550</v>
      </c>
      <c r="C67" s="8" t="s">
        <v>509</v>
      </c>
      <c r="D67" s="8" t="s">
        <v>521</v>
      </c>
      <c r="E67" s="25" t="s">
        <v>173</v>
      </c>
      <c r="F67" s="99" t="s">
        <v>461</v>
      </c>
      <c r="G67" s="31">
        <v>98.9</v>
      </c>
      <c r="H67" s="77">
        <v>53.99</v>
      </c>
      <c r="I67" s="6">
        <v>53.99</v>
      </c>
      <c r="J67" s="77">
        <v>74.209999999999994</v>
      </c>
      <c r="K67" s="6">
        <f t="shared" si="1"/>
        <v>29.67</v>
      </c>
      <c r="L67" s="6">
        <v>53.99</v>
      </c>
      <c r="M67" s="77">
        <f t="shared" si="3"/>
        <v>79.12</v>
      </c>
      <c r="N67" s="6" t="s">
        <v>502</v>
      </c>
      <c r="O67" s="6">
        <v>39.22</v>
      </c>
      <c r="P67" s="77">
        <f t="shared" si="10"/>
        <v>69.23</v>
      </c>
      <c r="Q67" s="6">
        <v>134.21</v>
      </c>
      <c r="R67" s="6" t="s">
        <v>502</v>
      </c>
      <c r="S67" s="6" t="s">
        <v>502</v>
      </c>
      <c r="T67" s="6">
        <v>39.22</v>
      </c>
      <c r="U67" s="6">
        <f t="shared" si="4"/>
        <v>89.01</v>
      </c>
      <c r="V67" s="6">
        <f t="shared" si="7"/>
        <v>68.241</v>
      </c>
      <c r="W67" s="6">
        <f t="shared" si="11"/>
        <v>61.891620000000003</v>
      </c>
      <c r="X67" s="6">
        <v>39.22</v>
      </c>
      <c r="Y67" s="6" t="s">
        <v>502</v>
      </c>
      <c r="Z67" s="6">
        <f t="shared" si="13"/>
        <v>68.241</v>
      </c>
      <c r="AA67" s="6">
        <v>51.9</v>
      </c>
      <c r="AB67" s="6" t="s">
        <v>502</v>
      </c>
      <c r="AC67" s="6">
        <f t="shared" si="12"/>
        <v>68.241</v>
      </c>
      <c r="AD67" s="6">
        <v>134.21</v>
      </c>
      <c r="AE67" s="6" t="s">
        <v>502</v>
      </c>
      <c r="AF67" s="6">
        <f t="shared" si="14"/>
        <v>68.241</v>
      </c>
      <c r="AG67" s="6">
        <f t="shared" si="15"/>
        <v>68.241</v>
      </c>
      <c r="AH67" s="6" t="s">
        <v>502</v>
      </c>
      <c r="AI67" s="89">
        <f t="shared" si="2"/>
        <v>81.318052500000007</v>
      </c>
      <c r="AJ67" s="2">
        <f t="shared" ref="AJ67:AJ130" si="16">MIN(G67:AI67)</f>
        <v>29.67</v>
      </c>
      <c r="AK67" s="109">
        <f t="shared" si="5"/>
        <v>134.21</v>
      </c>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8"/>
      <c r="CY67" s="118"/>
      <c r="CZ67" s="118"/>
      <c r="DA67" s="118"/>
      <c r="DB67" s="118"/>
      <c r="DC67" s="118"/>
      <c r="DD67" s="118"/>
      <c r="DE67" s="118"/>
      <c r="DF67" s="118"/>
      <c r="DG67" s="118"/>
      <c r="DH67" s="118"/>
      <c r="DI67" s="118"/>
    </row>
    <row r="68" spans="1:113" s="5" customFormat="1" x14ac:dyDescent="0.25">
      <c r="A68" s="139"/>
      <c r="B68" s="8">
        <v>20551</v>
      </c>
      <c r="C68" s="8" t="s">
        <v>509</v>
      </c>
      <c r="D68" s="8" t="s">
        <v>521</v>
      </c>
      <c r="E68" s="25" t="s">
        <v>174</v>
      </c>
      <c r="F68" s="99" t="s">
        <v>462</v>
      </c>
      <c r="G68" s="31">
        <v>106.95</v>
      </c>
      <c r="H68" s="77">
        <v>55.36</v>
      </c>
      <c r="I68" s="6">
        <v>55.36</v>
      </c>
      <c r="J68" s="77">
        <v>75.38</v>
      </c>
      <c r="K68" s="6">
        <f t="shared" si="1"/>
        <v>32.085000000000001</v>
      </c>
      <c r="L68" s="6">
        <v>55.36</v>
      </c>
      <c r="M68" s="77">
        <f t="shared" si="3"/>
        <v>85.56</v>
      </c>
      <c r="N68" s="6" t="s">
        <v>502</v>
      </c>
      <c r="O68" s="6">
        <v>39.9</v>
      </c>
      <c r="P68" s="77">
        <f t="shared" si="10"/>
        <v>74.864999999999995</v>
      </c>
      <c r="Q68" s="6">
        <v>77.34</v>
      </c>
      <c r="R68" s="6" t="s">
        <v>502</v>
      </c>
      <c r="S68" s="6" t="s">
        <v>502</v>
      </c>
      <c r="T68" s="6">
        <v>39.9</v>
      </c>
      <c r="U68" s="6">
        <f t="shared" si="4"/>
        <v>96.25500000000001</v>
      </c>
      <c r="V68" s="6">
        <f t="shared" si="7"/>
        <v>73.79549999999999</v>
      </c>
      <c r="W68" s="6">
        <f t="shared" si="11"/>
        <v>66.929310000000001</v>
      </c>
      <c r="X68" s="6">
        <v>39.9</v>
      </c>
      <c r="Y68" s="6" t="s">
        <v>502</v>
      </c>
      <c r="Z68" s="6">
        <f t="shared" si="13"/>
        <v>73.79549999999999</v>
      </c>
      <c r="AA68" s="6">
        <v>52.71</v>
      </c>
      <c r="AB68" s="6" t="s">
        <v>502</v>
      </c>
      <c r="AC68" s="6">
        <f t="shared" si="12"/>
        <v>73.79549999999999</v>
      </c>
      <c r="AD68" s="6">
        <v>77.34</v>
      </c>
      <c r="AE68" s="6" t="s">
        <v>502</v>
      </c>
      <c r="AF68" s="6">
        <f t="shared" si="14"/>
        <v>73.79549999999999</v>
      </c>
      <c r="AG68" s="6">
        <f t="shared" si="15"/>
        <v>73.79549999999999</v>
      </c>
      <c r="AH68" s="6" t="s">
        <v>502</v>
      </c>
      <c r="AI68" s="89">
        <f t="shared" ref="AI68:AI131" si="17">G68*75%*(0.0963)+G68*75%</f>
        <v>87.936963750000004</v>
      </c>
      <c r="AJ68" s="2">
        <f t="shared" si="16"/>
        <v>32.085000000000001</v>
      </c>
      <c r="AK68" s="109">
        <f t="shared" si="5"/>
        <v>106.95</v>
      </c>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8"/>
      <c r="CY68" s="118"/>
      <c r="CZ68" s="118"/>
      <c r="DA68" s="118"/>
      <c r="DB68" s="118"/>
      <c r="DC68" s="118"/>
      <c r="DD68" s="118"/>
      <c r="DE68" s="118"/>
      <c r="DF68" s="118"/>
      <c r="DG68" s="118"/>
      <c r="DH68" s="118"/>
      <c r="DI68" s="118"/>
    </row>
    <row r="69" spans="1:113" s="5" customFormat="1" x14ac:dyDescent="0.25">
      <c r="A69" s="139"/>
      <c r="B69" s="8">
        <v>20600</v>
      </c>
      <c r="C69" s="8" t="s">
        <v>509</v>
      </c>
      <c r="D69" s="8" t="s">
        <v>521</v>
      </c>
      <c r="E69" s="25" t="s">
        <v>131</v>
      </c>
      <c r="F69" s="99" t="s">
        <v>463</v>
      </c>
      <c r="G69" s="31">
        <v>244.7</v>
      </c>
      <c r="H69" s="77">
        <v>49.71</v>
      </c>
      <c r="I69" s="6">
        <v>49.71</v>
      </c>
      <c r="J69" s="77">
        <v>67.8</v>
      </c>
      <c r="K69" s="6">
        <f t="shared" ref="K69:K88" si="18">30%*G69</f>
        <v>73.41</v>
      </c>
      <c r="L69" s="6">
        <v>49.71</v>
      </c>
      <c r="M69" s="77">
        <f t="shared" ref="M69:M88" si="19">80%*G69</f>
        <v>195.76</v>
      </c>
      <c r="N69" s="6" t="s">
        <v>502</v>
      </c>
      <c r="O69" s="6">
        <v>35.97</v>
      </c>
      <c r="P69" s="77">
        <f t="shared" si="10"/>
        <v>171.29</v>
      </c>
      <c r="Q69" s="6">
        <v>61.3</v>
      </c>
      <c r="R69" s="6" t="s">
        <v>502</v>
      </c>
      <c r="S69" s="6" t="s">
        <v>502</v>
      </c>
      <c r="T69" s="6">
        <v>35.97</v>
      </c>
      <c r="U69" s="6">
        <f t="shared" ref="U69:U132" si="20">90%*G69</f>
        <v>220.23</v>
      </c>
      <c r="V69" s="6">
        <f t="shared" si="7"/>
        <v>168.84299999999999</v>
      </c>
      <c r="W69" s="6">
        <f t="shared" si="11"/>
        <v>153.13326000000001</v>
      </c>
      <c r="X69" s="6">
        <v>35.97</v>
      </c>
      <c r="Y69" s="6" t="s">
        <v>502</v>
      </c>
      <c r="Z69" s="6">
        <f t="shared" si="13"/>
        <v>168.84299999999999</v>
      </c>
      <c r="AA69" s="6">
        <v>47.41</v>
      </c>
      <c r="AB69" s="6" t="s">
        <v>502</v>
      </c>
      <c r="AC69" s="6">
        <f t="shared" si="12"/>
        <v>168.84299999999999</v>
      </c>
      <c r="AD69" s="6">
        <v>61.3</v>
      </c>
      <c r="AE69" s="6" t="s">
        <v>502</v>
      </c>
      <c r="AF69" s="6">
        <f t="shared" si="14"/>
        <v>168.84299999999999</v>
      </c>
      <c r="AG69" s="6">
        <f t="shared" si="15"/>
        <v>168.84299999999999</v>
      </c>
      <c r="AH69" s="6" t="s">
        <v>502</v>
      </c>
      <c r="AI69" s="89">
        <f t="shared" si="17"/>
        <v>201.19845749999996</v>
      </c>
      <c r="AJ69" s="2">
        <f t="shared" si="16"/>
        <v>35.97</v>
      </c>
      <c r="AK69" s="109">
        <f t="shared" ref="AK69:AK132" si="21">MAX(G69:AI69)</f>
        <v>244.7</v>
      </c>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8"/>
      <c r="CY69" s="118"/>
      <c r="CZ69" s="118"/>
      <c r="DA69" s="118"/>
      <c r="DB69" s="118"/>
      <c r="DC69" s="118"/>
      <c r="DD69" s="118"/>
      <c r="DE69" s="118"/>
      <c r="DF69" s="118"/>
      <c r="DG69" s="118"/>
      <c r="DH69" s="118"/>
      <c r="DI69" s="118"/>
    </row>
    <row r="70" spans="1:113" s="5" customFormat="1" x14ac:dyDescent="0.25">
      <c r="A70" s="139"/>
      <c r="B70" s="8">
        <v>20605</v>
      </c>
      <c r="C70" s="8" t="s">
        <v>509</v>
      </c>
      <c r="D70" s="8" t="s">
        <v>521</v>
      </c>
      <c r="E70" s="25" t="s">
        <v>132</v>
      </c>
      <c r="F70" s="99" t="s">
        <v>464</v>
      </c>
      <c r="G70" s="31">
        <v>244.7</v>
      </c>
      <c r="H70" s="77">
        <v>51.46</v>
      </c>
      <c r="I70" s="6">
        <v>51.46</v>
      </c>
      <c r="J70" s="77">
        <v>70.790000000000006</v>
      </c>
      <c r="K70" s="6">
        <f t="shared" si="18"/>
        <v>73.41</v>
      </c>
      <c r="L70" s="6">
        <v>51.46</v>
      </c>
      <c r="M70" s="77">
        <f t="shared" si="19"/>
        <v>195.76</v>
      </c>
      <c r="N70" s="6" t="s">
        <v>502</v>
      </c>
      <c r="O70" s="6">
        <v>37.380000000000003</v>
      </c>
      <c r="P70" s="77">
        <f t="shared" si="10"/>
        <v>171.29</v>
      </c>
      <c r="Q70" s="6">
        <v>64.349999999999994</v>
      </c>
      <c r="R70" s="6" t="s">
        <v>502</v>
      </c>
      <c r="S70" s="6" t="s">
        <v>502</v>
      </c>
      <c r="T70" s="6">
        <v>37.380000000000003</v>
      </c>
      <c r="U70" s="6">
        <f t="shared" si="20"/>
        <v>220.23</v>
      </c>
      <c r="V70" s="6">
        <f t="shared" si="7"/>
        <v>168.84299999999999</v>
      </c>
      <c r="W70" s="6">
        <f t="shared" si="11"/>
        <v>153.13326000000001</v>
      </c>
      <c r="X70" s="6">
        <v>37.380000000000003</v>
      </c>
      <c r="Y70" s="6" t="s">
        <v>502</v>
      </c>
      <c r="Z70" s="6">
        <f t="shared" si="13"/>
        <v>168.84299999999999</v>
      </c>
      <c r="AA70" s="6">
        <v>49.5</v>
      </c>
      <c r="AB70" s="6" t="s">
        <v>502</v>
      </c>
      <c r="AC70" s="6">
        <f t="shared" si="12"/>
        <v>168.84299999999999</v>
      </c>
      <c r="AD70" s="6">
        <v>64.349999999999994</v>
      </c>
      <c r="AE70" s="6" t="s">
        <v>502</v>
      </c>
      <c r="AF70" s="6">
        <f t="shared" si="14"/>
        <v>168.84299999999999</v>
      </c>
      <c r="AG70" s="6">
        <f t="shared" si="15"/>
        <v>168.84299999999999</v>
      </c>
      <c r="AH70" s="6" t="s">
        <v>502</v>
      </c>
      <c r="AI70" s="89">
        <f t="shared" si="17"/>
        <v>201.19845749999996</v>
      </c>
      <c r="AJ70" s="2">
        <f t="shared" si="16"/>
        <v>37.380000000000003</v>
      </c>
      <c r="AK70" s="109">
        <f t="shared" si="21"/>
        <v>244.7</v>
      </c>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8"/>
      <c r="CY70" s="118"/>
      <c r="CZ70" s="118"/>
      <c r="DA70" s="118"/>
      <c r="DB70" s="118"/>
      <c r="DC70" s="118"/>
      <c r="DD70" s="118"/>
      <c r="DE70" s="118"/>
      <c r="DF70" s="118"/>
      <c r="DG70" s="118"/>
      <c r="DH70" s="118"/>
      <c r="DI70" s="118"/>
    </row>
    <row r="71" spans="1:113" s="23" customFormat="1" ht="15.75" thickBot="1" x14ac:dyDescent="0.3">
      <c r="A71" s="139"/>
      <c r="B71" s="8">
        <v>20610</v>
      </c>
      <c r="C71" s="8" t="s">
        <v>509</v>
      </c>
      <c r="D71" s="8" t="s">
        <v>521</v>
      </c>
      <c r="E71" s="24" t="s">
        <v>133</v>
      </c>
      <c r="F71" s="99" t="s">
        <v>465</v>
      </c>
      <c r="G71" s="31">
        <v>244.7</v>
      </c>
      <c r="H71" s="77">
        <v>60.97</v>
      </c>
      <c r="I71" s="6">
        <v>60.97</v>
      </c>
      <c r="J71" s="77">
        <v>83.56</v>
      </c>
      <c r="K71" s="6">
        <f t="shared" si="18"/>
        <v>73.41</v>
      </c>
      <c r="L71" s="6">
        <v>60.97</v>
      </c>
      <c r="M71" s="77">
        <f t="shared" si="19"/>
        <v>195.76</v>
      </c>
      <c r="N71" s="6" t="s">
        <v>502</v>
      </c>
      <c r="O71" s="6">
        <v>45.51</v>
      </c>
      <c r="P71" s="77">
        <f t="shared" si="10"/>
        <v>171.29</v>
      </c>
      <c r="Q71" s="6">
        <v>75.959999999999994</v>
      </c>
      <c r="R71" s="6" t="s">
        <v>502</v>
      </c>
      <c r="S71" s="6" t="s">
        <v>502</v>
      </c>
      <c r="T71" s="6">
        <v>45.51</v>
      </c>
      <c r="U71" s="6">
        <f t="shared" si="20"/>
        <v>220.23</v>
      </c>
      <c r="V71" s="6">
        <f t="shared" si="7"/>
        <v>168.84299999999999</v>
      </c>
      <c r="W71" s="6">
        <f t="shared" si="11"/>
        <v>153.13326000000001</v>
      </c>
      <c r="X71" s="6">
        <v>45.51</v>
      </c>
      <c r="Y71" s="6" t="s">
        <v>502</v>
      </c>
      <c r="Z71" s="6">
        <f t="shared" si="13"/>
        <v>168.84299999999999</v>
      </c>
      <c r="AA71" s="6">
        <v>58.43</v>
      </c>
      <c r="AB71" s="6" t="s">
        <v>502</v>
      </c>
      <c r="AC71" s="6">
        <f t="shared" si="12"/>
        <v>168.84299999999999</v>
      </c>
      <c r="AD71" s="6">
        <v>75.959999999999994</v>
      </c>
      <c r="AE71" s="6" t="s">
        <v>502</v>
      </c>
      <c r="AF71" s="6">
        <f t="shared" si="14"/>
        <v>168.84299999999999</v>
      </c>
      <c r="AG71" s="6">
        <f t="shared" si="15"/>
        <v>168.84299999999999</v>
      </c>
      <c r="AH71" s="6" t="s">
        <v>502</v>
      </c>
      <c r="AI71" s="89">
        <f t="shared" si="17"/>
        <v>201.19845749999996</v>
      </c>
      <c r="AJ71" s="2">
        <f t="shared" si="16"/>
        <v>45.51</v>
      </c>
      <c r="AK71" s="109">
        <f t="shared" si="21"/>
        <v>244.7</v>
      </c>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8"/>
      <c r="CY71" s="118"/>
      <c r="CZ71" s="118"/>
      <c r="DA71" s="118"/>
      <c r="DB71" s="118"/>
      <c r="DC71" s="118"/>
      <c r="DD71" s="118"/>
      <c r="DE71" s="118"/>
      <c r="DF71" s="118"/>
      <c r="DG71" s="118"/>
      <c r="DH71" s="118"/>
      <c r="DI71" s="118"/>
    </row>
    <row r="72" spans="1:113" s="20" customFormat="1" x14ac:dyDescent="0.25">
      <c r="A72" s="139" t="s">
        <v>322</v>
      </c>
      <c r="B72" s="8">
        <v>51702</v>
      </c>
      <c r="C72" s="8" t="s">
        <v>509</v>
      </c>
      <c r="D72" s="8" t="s">
        <v>521</v>
      </c>
      <c r="E72" s="24" t="s">
        <v>467</v>
      </c>
      <c r="F72" s="99" t="s">
        <v>469</v>
      </c>
      <c r="G72" s="31">
        <v>105.04</v>
      </c>
      <c r="H72" s="77">
        <v>60.04</v>
      </c>
      <c r="I72" s="6">
        <v>60.04</v>
      </c>
      <c r="J72" s="77">
        <v>101.16</v>
      </c>
      <c r="K72" s="6">
        <f t="shared" si="18"/>
        <v>31.512</v>
      </c>
      <c r="L72" s="6">
        <v>60.04</v>
      </c>
      <c r="M72" s="77">
        <f t="shared" si="19"/>
        <v>84.032000000000011</v>
      </c>
      <c r="N72" s="6" t="s">
        <v>502</v>
      </c>
      <c r="O72" s="6">
        <v>25.69</v>
      </c>
      <c r="P72" s="77">
        <f t="shared" si="10"/>
        <v>73.528000000000006</v>
      </c>
      <c r="Q72" s="6">
        <v>51.54</v>
      </c>
      <c r="R72" s="6" t="s">
        <v>502</v>
      </c>
      <c r="S72" s="6" t="s">
        <v>502</v>
      </c>
      <c r="T72" s="6">
        <v>25.69</v>
      </c>
      <c r="U72" s="6">
        <f t="shared" si="20"/>
        <v>94.536000000000001</v>
      </c>
      <c r="V72" s="6">
        <f t="shared" si="7"/>
        <v>72.477599999999995</v>
      </c>
      <c r="W72" s="6">
        <f t="shared" si="11"/>
        <v>65.734032000000013</v>
      </c>
      <c r="X72" s="6">
        <v>25.69</v>
      </c>
      <c r="Y72" s="6" t="s">
        <v>502</v>
      </c>
      <c r="Z72" s="6">
        <f t="shared" si="13"/>
        <v>72.477599999999995</v>
      </c>
      <c r="AA72" s="6">
        <v>60.62</v>
      </c>
      <c r="AB72" s="6" t="s">
        <v>502</v>
      </c>
      <c r="AC72" s="6">
        <f t="shared" si="12"/>
        <v>72.477599999999995</v>
      </c>
      <c r="AD72" s="6">
        <v>51.54</v>
      </c>
      <c r="AE72" s="6" t="s">
        <v>502</v>
      </c>
      <c r="AF72" s="6">
        <f t="shared" si="14"/>
        <v>72.477599999999995</v>
      </c>
      <c r="AG72" s="6">
        <f t="shared" si="15"/>
        <v>72.477599999999995</v>
      </c>
      <c r="AH72" s="6" t="s">
        <v>502</v>
      </c>
      <c r="AI72" s="89">
        <f t="shared" si="17"/>
        <v>86.366513999999995</v>
      </c>
      <c r="AJ72" s="2">
        <f t="shared" si="16"/>
        <v>25.69</v>
      </c>
      <c r="AK72" s="109">
        <f t="shared" si="21"/>
        <v>105.04</v>
      </c>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8"/>
      <c r="CY72" s="118"/>
      <c r="CZ72" s="118"/>
      <c r="DA72" s="118"/>
      <c r="DB72" s="118"/>
      <c r="DC72" s="118"/>
      <c r="DD72" s="118"/>
      <c r="DE72" s="118"/>
      <c r="DF72" s="118"/>
      <c r="DG72" s="118"/>
      <c r="DH72" s="118"/>
      <c r="DI72" s="118"/>
    </row>
    <row r="73" spans="1:113" s="5" customFormat="1" x14ac:dyDescent="0.25">
      <c r="A73" s="139"/>
      <c r="B73" s="8">
        <v>51798</v>
      </c>
      <c r="C73" s="8" t="s">
        <v>509</v>
      </c>
      <c r="D73" s="8" t="s">
        <v>521</v>
      </c>
      <c r="E73" s="24" t="s">
        <v>134</v>
      </c>
      <c r="F73" s="99" t="s">
        <v>468</v>
      </c>
      <c r="G73" s="31">
        <v>92.85</v>
      </c>
      <c r="H73" s="77">
        <v>9.86</v>
      </c>
      <c r="I73" s="6">
        <v>9.86</v>
      </c>
      <c r="J73" s="77">
        <v>20.39</v>
      </c>
      <c r="K73" s="6">
        <f t="shared" si="18"/>
        <v>27.854999999999997</v>
      </c>
      <c r="L73" s="6">
        <v>9.86</v>
      </c>
      <c r="M73" s="77">
        <f t="shared" si="19"/>
        <v>74.28</v>
      </c>
      <c r="N73" s="6" t="s">
        <v>502</v>
      </c>
      <c r="O73" s="6">
        <v>9.86</v>
      </c>
      <c r="P73" s="77">
        <f t="shared" si="10"/>
        <v>64.99499999999999</v>
      </c>
      <c r="Q73" s="6">
        <v>38.01</v>
      </c>
      <c r="R73" s="6" t="s">
        <v>502</v>
      </c>
      <c r="S73" s="6" t="s">
        <v>502</v>
      </c>
      <c r="T73" s="6">
        <v>9.86</v>
      </c>
      <c r="U73" s="6">
        <f t="shared" si="20"/>
        <v>83.564999999999998</v>
      </c>
      <c r="V73" s="6">
        <f t="shared" si="7"/>
        <v>64.066499999999991</v>
      </c>
      <c r="W73" s="6">
        <f t="shared" si="11"/>
        <v>58.105530000000002</v>
      </c>
      <c r="X73" s="6">
        <v>9.8699999999999992</v>
      </c>
      <c r="Y73" s="6" t="s">
        <v>502</v>
      </c>
      <c r="Z73" s="6">
        <f t="shared" si="13"/>
        <v>64.066499999999991</v>
      </c>
      <c r="AA73" s="6">
        <v>12.2</v>
      </c>
      <c r="AB73" s="6" t="s">
        <v>502</v>
      </c>
      <c r="AC73" s="6">
        <f t="shared" si="12"/>
        <v>64.066499999999991</v>
      </c>
      <c r="AD73" s="6">
        <v>38.01</v>
      </c>
      <c r="AE73" s="6" t="s">
        <v>502</v>
      </c>
      <c r="AF73" s="6">
        <f t="shared" si="14"/>
        <v>64.066499999999991</v>
      </c>
      <c r="AG73" s="6">
        <f t="shared" si="15"/>
        <v>64.066499999999991</v>
      </c>
      <c r="AH73" s="6" t="s">
        <v>502</v>
      </c>
      <c r="AI73" s="89">
        <f t="shared" si="17"/>
        <v>76.343591249999989</v>
      </c>
      <c r="AJ73" s="2">
        <f t="shared" si="16"/>
        <v>9.86</v>
      </c>
      <c r="AK73" s="109">
        <f t="shared" si="21"/>
        <v>92.85</v>
      </c>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8"/>
      <c r="CY73" s="118"/>
      <c r="CZ73" s="118"/>
      <c r="DA73" s="118"/>
      <c r="DB73" s="118"/>
      <c r="DC73" s="118"/>
      <c r="DD73" s="118"/>
      <c r="DE73" s="118"/>
      <c r="DF73" s="118"/>
      <c r="DG73" s="118"/>
      <c r="DH73" s="118"/>
      <c r="DI73" s="118"/>
    </row>
    <row r="74" spans="1:113" s="23" customFormat="1" ht="30.75" thickBot="1" x14ac:dyDescent="0.3">
      <c r="A74" s="139"/>
      <c r="B74" s="8">
        <v>51741</v>
      </c>
      <c r="C74" s="8" t="s">
        <v>509</v>
      </c>
      <c r="D74" s="8" t="s">
        <v>521</v>
      </c>
      <c r="E74" s="24" t="s">
        <v>135</v>
      </c>
      <c r="F74" s="99" t="s">
        <v>466</v>
      </c>
      <c r="G74" s="31">
        <v>212.18</v>
      </c>
      <c r="H74" s="77">
        <v>14.07</v>
      </c>
      <c r="I74" s="6">
        <v>14.08</v>
      </c>
      <c r="J74" s="77">
        <v>23.55</v>
      </c>
      <c r="K74" s="6">
        <f t="shared" si="18"/>
        <v>63.653999999999996</v>
      </c>
      <c r="L74" s="6">
        <v>14.08</v>
      </c>
      <c r="M74" s="77">
        <f t="shared" si="19"/>
        <v>169.74400000000003</v>
      </c>
      <c r="N74" s="6" t="s">
        <v>502</v>
      </c>
      <c r="O74" s="6">
        <v>14.08</v>
      </c>
      <c r="P74" s="77">
        <f t="shared" si="10"/>
        <v>148.52599999999998</v>
      </c>
      <c r="Q74" s="6">
        <v>20.07</v>
      </c>
      <c r="R74" s="6" t="s">
        <v>502</v>
      </c>
      <c r="S74" s="6" t="s">
        <v>502</v>
      </c>
      <c r="T74" s="6">
        <v>14.08</v>
      </c>
      <c r="U74" s="6">
        <f t="shared" si="20"/>
        <v>190.96200000000002</v>
      </c>
      <c r="V74" s="6">
        <f t="shared" si="7"/>
        <v>146.4042</v>
      </c>
      <c r="W74" s="6">
        <f t="shared" si="11"/>
        <v>132.78224400000002</v>
      </c>
      <c r="X74" s="6">
        <v>8.68</v>
      </c>
      <c r="Y74" s="6" t="s">
        <v>502</v>
      </c>
      <c r="Z74" s="6">
        <f t="shared" si="13"/>
        <v>146.4042</v>
      </c>
      <c r="AA74" s="6">
        <v>14.09</v>
      </c>
      <c r="AB74" s="6" t="s">
        <v>502</v>
      </c>
      <c r="AC74" s="6">
        <f t="shared" si="12"/>
        <v>146.4042</v>
      </c>
      <c r="AD74" s="6">
        <v>20.07</v>
      </c>
      <c r="AE74" s="6" t="s">
        <v>502</v>
      </c>
      <c r="AF74" s="6">
        <f t="shared" si="14"/>
        <v>146.4042</v>
      </c>
      <c r="AG74" s="6">
        <f t="shared" si="15"/>
        <v>146.4042</v>
      </c>
      <c r="AH74" s="6" t="s">
        <v>502</v>
      </c>
      <c r="AI74" s="89">
        <f t="shared" si="17"/>
        <v>174.4597005</v>
      </c>
      <c r="AJ74" s="2">
        <f t="shared" si="16"/>
        <v>8.68</v>
      </c>
      <c r="AK74" s="109">
        <f t="shared" si="21"/>
        <v>212.18</v>
      </c>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8"/>
      <c r="CY74" s="118"/>
      <c r="CZ74" s="118"/>
      <c r="DA74" s="118"/>
      <c r="DB74" s="118"/>
      <c r="DC74" s="118"/>
      <c r="DD74" s="118"/>
      <c r="DE74" s="118"/>
      <c r="DF74" s="118"/>
      <c r="DG74" s="118"/>
      <c r="DH74" s="118"/>
      <c r="DI74" s="118"/>
    </row>
    <row r="75" spans="1:113" s="20" customFormat="1" x14ac:dyDescent="0.25">
      <c r="A75" s="139" t="s">
        <v>321</v>
      </c>
      <c r="B75" s="8">
        <v>31231</v>
      </c>
      <c r="C75" s="8" t="s">
        <v>509</v>
      </c>
      <c r="D75" s="8" t="s">
        <v>521</v>
      </c>
      <c r="E75" s="24" t="s">
        <v>191</v>
      </c>
      <c r="F75" s="99" t="s">
        <v>470</v>
      </c>
      <c r="G75" s="31">
        <v>636.95000000000005</v>
      </c>
      <c r="H75" s="77">
        <v>188.87</v>
      </c>
      <c r="I75" s="6">
        <v>188.87</v>
      </c>
      <c r="J75" s="77">
        <v>243.43</v>
      </c>
      <c r="K75" s="6">
        <f t="shared" si="18"/>
        <v>191.08500000000001</v>
      </c>
      <c r="L75" s="6">
        <v>188.87</v>
      </c>
      <c r="M75" s="77">
        <f t="shared" si="19"/>
        <v>509.56000000000006</v>
      </c>
      <c r="N75" s="6" t="s">
        <v>502</v>
      </c>
      <c r="O75" s="6">
        <v>63.13</v>
      </c>
      <c r="P75" s="77">
        <f t="shared" si="10"/>
        <v>445.86500000000001</v>
      </c>
      <c r="Q75" s="6">
        <v>264.89</v>
      </c>
      <c r="R75" s="6" t="s">
        <v>502</v>
      </c>
      <c r="S75" s="6" t="s">
        <v>502</v>
      </c>
      <c r="T75" s="6">
        <v>63.13</v>
      </c>
      <c r="U75" s="6">
        <f t="shared" si="20"/>
        <v>573.25500000000011</v>
      </c>
      <c r="V75" s="6">
        <f t="shared" si="7"/>
        <v>439.49549999999999</v>
      </c>
      <c r="W75" s="6">
        <f t="shared" si="11"/>
        <v>398.60331000000002</v>
      </c>
      <c r="X75" s="6">
        <v>63.12</v>
      </c>
      <c r="Y75" s="6" t="s">
        <v>502</v>
      </c>
      <c r="Z75" s="6">
        <f t="shared" si="13"/>
        <v>439.49549999999999</v>
      </c>
      <c r="AA75" s="6">
        <v>194.74</v>
      </c>
      <c r="AB75" s="6" t="s">
        <v>502</v>
      </c>
      <c r="AC75" s="6">
        <f t="shared" si="12"/>
        <v>439.49549999999999</v>
      </c>
      <c r="AD75" s="6">
        <v>264.89</v>
      </c>
      <c r="AE75" s="6" t="s">
        <v>502</v>
      </c>
      <c r="AF75" s="6">
        <f t="shared" si="14"/>
        <v>439.49549999999999</v>
      </c>
      <c r="AG75" s="6">
        <f t="shared" si="15"/>
        <v>439.49549999999999</v>
      </c>
      <c r="AH75" s="6" t="s">
        <v>502</v>
      </c>
      <c r="AI75" s="89">
        <f t="shared" si="17"/>
        <v>523.71621375000007</v>
      </c>
      <c r="AJ75" s="2">
        <f t="shared" si="16"/>
        <v>63.12</v>
      </c>
      <c r="AK75" s="109">
        <f t="shared" si="21"/>
        <v>636.95000000000005</v>
      </c>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8"/>
      <c r="CY75" s="118"/>
      <c r="CZ75" s="118"/>
      <c r="DA75" s="118"/>
      <c r="DB75" s="118"/>
      <c r="DC75" s="118"/>
      <c r="DD75" s="118"/>
      <c r="DE75" s="118"/>
      <c r="DF75" s="118"/>
      <c r="DG75" s="118"/>
      <c r="DH75" s="118"/>
      <c r="DI75" s="118"/>
    </row>
    <row r="76" spans="1:113" s="5" customFormat="1" x14ac:dyDescent="0.25">
      <c r="A76" s="139"/>
      <c r="B76" s="8">
        <v>31575</v>
      </c>
      <c r="C76" s="8" t="s">
        <v>509</v>
      </c>
      <c r="D76" s="8" t="s">
        <v>521</v>
      </c>
      <c r="E76" s="25" t="s">
        <v>190</v>
      </c>
      <c r="F76" s="99" t="s">
        <v>471</v>
      </c>
      <c r="G76" s="31">
        <v>400.3</v>
      </c>
      <c r="H76" s="77">
        <v>120.33</v>
      </c>
      <c r="I76" s="6">
        <v>120.33</v>
      </c>
      <c r="J76" s="77">
        <v>141.69</v>
      </c>
      <c r="K76" s="6">
        <f t="shared" si="18"/>
        <v>120.09</v>
      </c>
      <c r="L76" s="6">
        <v>120.33</v>
      </c>
      <c r="M76" s="77">
        <f t="shared" si="19"/>
        <v>320.24</v>
      </c>
      <c r="N76" s="6" t="s">
        <v>502</v>
      </c>
      <c r="O76" s="6">
        <v>65.7</v>
      </c>
      <c r="P76" s="77">
        <f t="shared" si="10"/>
        <v>280.20999999999998</v>
      </c>
      <c r="Q76" s="6">
        <v>142.31</v>
      </c>
      <c r="R76" s="6" t="s">
        <v>502</v>
      </c>
      <c r="S76" s="6" t="s">
        <v>502</v>
      </c>
      <c r="T76" s="6">
        <v>65.7</v>
      </c>
      <c r="U76" s="6">
        <f t="shared" si="20"/>
        <v>360.27000000000004</v>
      </c>
      <c r="V76" s="6">
        <f t="shared" ref="V76:V139" si="22">69%*G76</f>
        <v>276.20699999999999</v>
      </c>
      <c r="W76" s="6">
        <f t="shared" si="11"/>
        <v>250.50774000000001</v>
      </c>
      <c r="X76" s="6">
        <v>65.7</v>
      </c>
      <c r="Y76" s="6" t="s">
        <v>502</v>
      </c>
      <c r="Z76" s="6">
        <f t="shared" si="13"/>
        <v>276.20699999999999</v>
      </c>
      <c r="AA76" s="6">
        <v>113.36</v>
      </c>
      <c r="AB76" s="6" t="s">
        <v>502</v>
      </c>
      <c r="AC76" s="6">
        <f t="shared" si="12"/>
        <v>276.20699999999999</v>
      </c>
      <c r="AD76" s="6">
        <v>142.31</v>
      </c>
      <c r="AE76" s="6" t="s">
        <v>502</v>
      </c>
      <c r="AF76" s="6">
        <f t="shared" si="14"/>
        <v>276.20699999999999</v>
      </c>
      <c r="AG76" s="6">
        <f t="shared" si="15"/>
        <v>276.20699999999999</v>
      </c>
      <c r="AH76" s="6" t="s">
        <v>502</v>
      </c>
      <c r="AI76" s="89">
        <f t="shared" si="17"/>
        <v>329.13666750000004</v>
      </c>
      <c r="AJ76" s="2">
        <f t="shared" si="16"/>
        <v>65.7</v>
      </c>
      <c r="AK76" s="109">
        <f t="shared" si="21"/>
        <v>400.3</v>
      </c>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8"/>
      <c r="CY76" s="118"/>
      <c r="CZ76" s="118"/>
      <c r="DA76" s="118"/>
      <c r="DB76" s="118"/>
      <c r="DC76" s="118"/>
      <c r="DD76" s="118"/>
      <c r="DE76" s="118"/>
      <c r="DF76" s="118"/>
      <c r="DG76" s="118"/>
      <c r="DH76" s="118"/>
      <c r="DI76" s="118"/>
    </row>
    <row r="77" spans="1:113" s="28" customFormat="1" x14ac:dyDescent="0.25">
      <c r="A77" s="139"/>
      <c r="B77" s="8">
        <v>42700</v>
      </c>
      <c r="C77" s="8" t="s">
        <v>509</v>
      </c>
      <c r="D77" s="8" t="s">
        <v>521</v>
      </c>
      <c r="E77" s="25" t="s">
        <v>354</v>
      </c>
      <c r="F77" s="25" t="s">
        <v>354</v>
      </c>
      <c r="G77" s="31">
        <v>469.5</v>
      </c>
      <c r="H77" s="77">
        <v>187.97</v>
      </c>
      <c r="I77" s="6">
        <v>187.97</v>
      </c>
      <c r="J77" s="77">
        <v>231.58</v>
      </c>
      <c r="K77" s="6">
        <f t="shared" si="18"/>
        <v>140.85</v>
      </c>
      <c r="L77" s="6">
        <v>187.97</v>
      </c>
      <c r="M77" s="77">
        <f t="shared" si="19"/>
        <v>375.6</v>
      </c>
      <c r="N77" s="6" t="s">
        <v>502</v>
      </c>
      <c r="O77" s="6">
        <v>132.99</v>
      </c>
      <c r="P77" s="77">
        <f t="shared" si="10"/>
        <v>328.65</v>
      </c>
      <c r="Q77" s="6">
        <v>239.55</v>
      </c>
      <c r="R77" s="6" t="s">
        <v>502</v>
      </c>
      <c r="S77" s="6" t="s">
        <v>502</v>
      </c>
      <c r="T77" s="6">
        <v>132.99</v>
      </c>
      <c r="U77" s="6">
        <f t="shared" si="20"/>
        <v>422.55</v>
      </c>
      <c r="V77" s="6">
        <f t="shared" si="22"/>
        <v>323.95499999999998</v>
      </c>
      <c r="W77" s="6">
        <f t="shared" si="11"/>
        <v>293.81310000000002</v>
      </c>
      <c r="X77" s="6">
        <v>133</v>
      </c>
      <c r="Y77" s="6" t="s">
        <v>502</v>
      </c>
      <c r="Z77" s="6">
        <f t="shared" si="13"/>
        <v>323.95499999999998</v>
      </c>
      <c r="AA77" s="6">
        <v>185.85</v>
      </c>
      <c r="AB77" s="6" t="s">
        <v>502</v>
      </c>
      <c r="AC77" s="6">
        <f t="shared" si="12"/>
        <v>323.95499999999998</v>
      </c>
      <c r="AD77" s="6">
        <v>239.55</v>
      </c>
      <c r="AE77" s="6" t="s">
        <v>502</v>
      </c>
      <c r="AF77" s="6">
        <f t="shared" si="14"/>
        <v>323.95499999999998</v>
      </c>
      <c r="AG77" s="6">
        <f t="shared" si="15"/>
        <v>323.95499999999998</v>
      </c>
      <c r="AH77" s="6" t="s">
        <v>502</v>
      </c>
      <c r="AI77" s="89">
        <f t="shared" si="17"/>
        <v>386.03463750000003</v>
      </c>
      <c r="AJ77" s="2">
        <f t="shared" si="16"/>
        <v>132.99</v>
      </c>
      <c r="AK77" s="109">
        <f t="shared" si="21"/>
        <v>469.5</v>
      </c>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8"/>
      <c r="CY77" s="118"/>
      <c r="CZ77" s="118"/>
      <c r="DA77" s="118"/>
      <c r="DB77" s="118"/>
      <c r="DC77" s="118"/>
      <c r="DD77" s="118"/>
      <c r="DE77" s="118"/>
      <c r="DF77" s="118"/>
      <c r="DG77" s="118"/>
      <c r="DH77" s="118"/>
      <c r="DI77" s="118"/>
    </row>
    <row r="78" spans="1:113" s="5" customFormat="1" x14ac:dyDescent="0.25">
      <c r="A78" s="139"/>
      <c r="B78" s="8">
        <v>69100</v>
      </c>
      <c r="C78" s="8" t="s">
        <v>509</v>
      </c>
      <c r="D78" s="8" t="s">
        <v>521</v>
      </c>
      <c r="E78" s="25" t="s">
        <v>188</v>
      </c>
      <c r="F78" s="99" t="s">
        <v>472</v>
      </c>
      <c r="G78" s="31">
        <v>459.87</v>
      </c>
      <c r="H78" s="77">
        <v>96.35</v>
      </c>
      <c r="I78" s="6">
        <v>96.35</v>
      </c>
      <c r="J78" s="77">
        <v>119.26</v>
      </c>
      <c r="K78" s="6">
        <f t="shared" si="18"/>
        <v>137.96099999999998</v>
      </c>
      <c r="L78" s="6">
        <v>96.35</v>
      </c>
      <c r="M78" s="77">
        <f t="shared" si="19"/>
        <v>367.89600000000002</v>
      </c>
      <c r="N78" s="6" t="s">
        <v>502</v>
      </c>
      <c r="O78" s="6">
        <v>47.57</v>
      </c>
      <c r="P78" s="77">
        <f t="shared" si="10"/>
        <v>321.90899999999999</v>
      </c>
      <c r="Q78" s="6">
        <v>127.67</v>
      </c>
      <c r="R78" s="6" t="s">
        <v>502</v>
      </c>
      <c r="S78" s="6" t="s">
        <v>502</v>
      </c>
      <c r="T78" s="6">
        <v>47.57</v>
      </c>
      <c r="U78" s="6">
        <f t="shared" si="20"/>
        <v>413.88300000000004</v>
      </c>
      <c r="V78" s="6">
        <f t="shared" si="22"/>
        <v>317.31029999999998</v>
      </c>
      <c r="W78" s="6">
        <f t="shared" si="11"/>
        <v>287.78664600000002</v>
      </c>
      <c r="X78" s="6">
        <v>47.56</v>
      </c>
      <c r="Y78" s="6" t="s">
        <v>502</v>
      </c>
      <c r="Z78" s="6">
        <f t="shared" si="13"/>
        <v>317.31029999999998</v>
      </c>
      <c r="AA78" s="6">
        <v>95.57</v>
      </c>
      <c r="AB78" s="6" t="s">
        <v>502</v>
      </c>
      <c r="AC78" s="6">
        <f t="shared" si="12"/>
        <v>317.31029999999998</v>
      </c>
      <c r="AD78" s="6">
        <v>127.67</v>
      </c>
      <c r="AE78" s="6" t="s">
        <v>502</v>
      </c>
      <c r="AF78" s="6">
        <f t="shared" si="14"/>
        <v>317.31029999999998</v>
      </c>
      <c r="AG78" s="6">
        <f t="shared" si="15"/>
        <v>317.31029999999998</v>
      </c>
      <c r="AH78" s="6" t="s">
        <v>502</v>
      </c>
      <c r="AI78" s="89">
        <f t="shared" si="17"/>
        <v>378.11661075000006</v>
      </c>
      <c r="AJ78" s="2">
        <f t="shared" si="16"/>
        <v>47.56</v>
      </c>
      <c r="AK78" s="109">
        <f t="shared" si="21"/>
        <v>459.87</v>
      </c>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8"/>
      <c r="CY78" s="118"/>
      <c r="CZ78" s="118"/>
      <c r="DA78" s="118"/>
      <c r="DB78" s="118"/>
      <c r="DC78" s="118"/>
      <c r="DD78" s="118"/>
      <c r="DE78" s="118"/>
      <c r="DF78" s="118"/>
      <c r="DG78" s="118"/>
      <c r="DH78" s="118"/>
      <c r="DI78" s="118"/>
    </row>
    <row r="79" spans="1:113" s="5" customFormat="1" x14ac:dyDescent="0.25">
      <c r="A79" s="139"/>
      <c r="B79" s="8">
        <v>69105</v>
      </c>
      <c r="C79" s="8" t="s">
        <v>509</v>
      </c>
      <c r="D79" s="8" t="s">
        <v>521</v>
      </c>
      <c r="E79" s="25" t="s">
        <v>189</v>
      </c>
      <c r="F79" s="99" t="s">
        <v>473</v>
      </c>
      <c r="G79" s="31">
        <v>1138.08</v>
      </c>
      <c r="H79" s="77">
        <v>137.79</v>
      </c>
      <c r="I79" s="6">
        <v>137.79</v>
      </c>
      <c r="J79" s="77">
        <v>170.45</v>
      </c>
      <c r="K79" s="6">
        <f t="shared" si="18"/>
        <v>341.42399999999998</v>
      </c>
      <c r="L79" s="6">
        <v>137.79</v>
      </c>
      <c r="M79" s="77">
        <f t="shared" si="19"/>
        <v>910.46399999999994</v>
      </c>
      <c r="N79" s="6" t="s">
        <v>502</v>
      </c>
      <c r="O79" s="6">
        <v>61.52</v>
      </c>
      <c r="P79" s="77">
        <f t="shared" si="10"/>
        <v>796.65599999999995</v>
      </c>
      <c r="Q79" s="6">
        <v>174.72</v>
      </c>
      <c r="R79" s="6" t="s">
        <v>502</v>
      </c>
      <c r="S79" s="6" t="s">
        <v>502</v>
      </c>
      <c r="T79" s="6">
        <v>61.52</v>
      </c>
      <c r="U79" s="6">
        <f t="shared" si="20"/>
        <v>1024.2719999999999</v>
      </c>
      <c r="V79" s="6">
        <f t="shared" si="22"/>
        <v>785.27519999999993</v>
      </c>
      <c r="W79" s="6">
        <f t="shared" si="11"/>
        <v>712.210464</v>
      </c>
      <c r="X79" s="6">
        <v>61.52</v>
      </c>
      <c r="Y79" s="6" t="s">
        <v>502</v>
      </c>
      <c r="Z79" s="6">
        <f t="shared" si="13"/>
        <v>785.27519999999993</v>
      </c>
      <c r="AA79" s="6">
        <v>136.6</v>
      </c>
      <c r="AB79" s="6" t="s">
        <v>502</v>
      </c>
      <c r="AC79" s="6">
        <f t="shared" si="12"/>
        <v>785.27519999999993</v>
      </c>
      <c r="AD79" s="6">
        <v>174.72</v>
      </c>
      <c r="AE79" s="6" t="s">
        <v>502</v>
      </c>
      <c r="AF79" s="6">
        <f t="shared" si="14"/>
        <v>785.27519999999993</v>
      </c>
      <c r="AG79" s="6">
        <f t="shared" si="15"/>
        <v>785.27519999999993</v>
      </c>
      <c r="AH79" s="6" t="s">
        <v>502</v>
      </c>
      <c r="AI79" s="89">
        <f t="shared" si="17"/>
        <v>935.7578279999999</v>
      </c>
      <c r="AJ79" s="2">
        <f t="shared" si="16"/>
        <v>61.52</v>
      </c>
      <c r="AK79" s="109">
        <f t="shared" si="21"/>
        <v>1138.08</v>
      </c>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8"/>
      <c r="CY79" s="118"/>
      <c r="CZ79" s="118"/>
      <c r="DA79" s="118"/>
      <c r="DB79" s="118"/>
      <c r="DC79" s="118"/>
      <c r="DD79" s="118"/>
      <c r="DE79" s="118"/>
      <c r="DF79" s="118"/>
      <c r="DG79" s="118"/>
      <c r="DH79" s="118"/>
      <c r="DI79" s="118"/>
    </row>
    <row r="80" spans="1:113" s="5" customFormat="1" x14ac:dyDescent="0.25">
      <c r="A80" s="139"/>
      <c r="B80" s="8">
        <v>69200</v>
      </c>
      <c r="C80" s="8" t="s">
        <v>509</v>
      </c>
      <c r="D80" s="8" t="s">
        <v>521</v>
      </c>
      <c r="E80" s="25" t="s">
        <v>187</v>
      </c>
      <c r="F80" s="25" t="s">
        <v>187</v>
      </c>
      <c r="G80" s="31">
        <v>410.75</v>
      </c>
      <c r="H80" s="77">
        <v>79.59</v>
      </c>
      <c r="I80" s="6">
        <v>79.59</v>
      </c>
      <c r="J80" s="77">
        <v>99.25</v>
      </c>
      <c r="K80" s="6">
        <f t="shared" si="18"/>
        <v>123.22499999999999</v>
      </c>
      <c r="L80" s="6">
        <v>79.59</v>
      </c>
      <c r="M80" s="77">
        <f t="shared" si="19"/>
        <v>328.6</v>
      </c>
      <c r="N80" s="6" t="s">
        <v>502</v>
      </c>
      <c r="O80" s="6">
        <v>46.61</v>
      </c>
      <c r="P80" s="77">
        <f t="shared" si="10"/>
        <v>287.52499999999998</v>
      </c>
      <c r="Q80" s="6">
        <v>103.73</v>
      </c>
      <c r="R80" s="6" t="s">
        <v>502</v>
      </c>
      <c r="S80" s="6" t="s">
        <v>502</v>
      </c>
      <c r="T80" s="6">
        <v>46.61</v>
      </c>
      <c r="U80" s="6">
        <f t="shared" si="20"/>
        <v>369.67500000000001</v>
      </c>
      <c r="V80" s="6">
        <f t="shared" si="22"/>
        <v>283.41749999999996</v>
      </c>
      <c r="W80" s="6">
        <f t="shared" si="11"/>
        <v>257.04734999999999</v>
      </c>
      <c r="X80" s="6">
        <v>46.61</v>
      </c>
      <c r="Y80" s="6" t="s">
        <v>502</v>
      </c>
      <c r="Z80" s="6">
        <f t="shared" si="13"/>
        <v>283.41749999999996</v>
      </c>
      <c r="AA80" s="6">
        <v>69.540000000000006</v>
      </c>
      <c r="AB80" s="6" t="s">
        <v>502</v>
      </c>
      <c r="AC80" s="6">
        <f t="shared" si="12"/>
        <v>283.41749999999996</v>
      </c>
      <c r="AD80" s="6">
        <v>103.73</v>
      </c>
      <c r="AE80" s="6" t="s">
        <v>502</v>
      </c>
      <c r="AF80" s="6">
        <f t="shared" si="14"/>
        <v>283.41749999999996</v>
      </c>
      <c r="AG80" s="6">
        <f t="shared" si="15"/>
        <v>283.41749999999996</v>
      </c>
      <c r="AH80" s="6" t="s">
        <v>502</v>
      </c>
      <c r="AI80" s="89">
        <f t="shared" si="17"/>
        <v>337.72891874999999</v>
      </c>
      <c r="AJ80" s="2">
        <f t="shared" si="16"/>
        <v>46.61</v>
      </c>
      <c r="AK80" s="109">
        <f t="shared" si="21"/>
        <v>410.75</v>
      </c>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8"/>
      <c r="CY80" s="118"/>
      <c r="CZ80" s="118"/>
      <c r="DA80" s="118"/>
      <c r="DB80" s="118"/>
      <c r="DC80" s="118"/>
      <c r="DD80" s="118"/>
      <c r="DE80" s="118"/>
      <c r="DF80" s="118"/>
      <c r="DG80" s="118"/>
      <c r="DH80" s="118"/>
      <c r="DI80" s="118"/>
    </row>
    <row r="81" spans="1:113" s="5" customFormat="1" x14ac:dyDescent="0.25">
      <c r="A81" s="139"/>
      <c r="B81" s="8">
        <v>69209</v>
      </c>
      <c r="C81" s="8" t="s">
        <v>509</v>
      </c>
      <c r="D81" s="8" t="s">
        <v>521</v>
      </c>
      <c r="E81" s="25" t="s">
        <v>136</v>
      </c>
      <c r="F81" s="99" t="s">
        <v>474</v>
      </c>
      <c r="G81" s="31">
        <v>55.96</v>
      </c>
      <c r="H81" s="77">
        <v>13.64</v>
      </c>
      <c r="I81" s="6">
        <v>13.64</v>
      </c>
      <c r="J81" s="77">
        <v>16.93</v>
      </c>
      <c r="K81" s="6">
        <f t="shared" si="18"/>
        <v>16.788</v>
      </c>
      <c r="L81" s="6">
        <v>13.64</v>
      </c>
      <c r="M81" s="77">
        <f t="shared" si="19"/>
        <v>44.768000000000001</v>
      </c>
      <c r="N81" s="6" t="s">
        <v>502</v>
      </c>
      <c r="O81" s="6">
        <v>13.64</v>
      </c>
      <c r="P81" s="77">
        <f t="shared" si="10"/>
        <v>39.171999999999997</v>
      </c>
      <c r="Q81" s="6">
        <v>12.96</v>
      </c>
      <c r="R81" s="6" t="s">
        <v>502</v>
      </c>
      <c r="S81" s="6" t="s">
        <v>502</v>
      </c>
      <c r="T81" s="6">
        <v>13.64</v>
      </c>
      <c r="U81" s="6">
        <f t="shared" si="20"/>
        <v>50.364000000000004</v>
      </c>
      <c r="V81" s="6">
        <f t="shared" si="22"/>
        <v>38.612400000000001</v>
      </c>
      <c r="W81" s="6">
        <f t="shared" si="11"/>
        <v>35.019767999999999</v>
      </c>
      <c r="X81" s="6">
        <v>13.65</v>
      </c>
      <c r="Y81" s="6" t="s">
        <v>502</v>
      </c>
      <c r="Z81" s="6">
        <f t="shared" si="13"/>
        <v>38.612400000000001</v>
      </c>
      <c r="AA81" s="6">
        <v>13.57</v>
      </c>
      <c r="AB81" s="6" t="s">
        <v>502</v>
      </c>
      <c r="AC81" s="6">
        <f t="shared" si="12"/>
        <v>38.612400000000001</v>
      </c>
      <c r="AD81" s="6">
        <v>12.96</v>
      </c>
      <c r="AE81" s="6" t="s">
        <v>502</v>
      </c>
      <c r="AF81" s="6">
        <f t="shared" si="14"/>
        <v>38.612400000000001</v>
      </c>
      <c r="AG81" s="6">
        <f t="shared" si="15"/>
        <v>38.612400000000001</v>
      </c>
      <c r="AH81" s="6" t="s">
        <v>502</v>
      </c>
      <c r="AI81" s="89">
        <f t="shared" si="17"/>
        <v>46.011710999999998</v>
      </c>
      <c r="AJ81" s="2">
        <f t="shared" si="16"/>
        <v>12.96</v>
      </c>
      <c r="AK81" s="109">
        <f t="shared" si="21"/>
        <v>55.96</v>
      </c>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8"/>
      <c r="CY81" s="118"/>
      <c r="CZ81" s="118"/>
      <c r="DA81" s="118"/>
      <c r="DB81" s="118"/>
      <c r="DC81" s="118"/>
      <c r="DD81" s="118"/>
      <c r="DE81" s="118"/>
      <c r="DF81" s="118"/>
      <c r="DG81" s="118"/>
      <c r="DH81" s="118"/>
      <c r="DI81" s="118"/>
    </row>
    <row r="82" spans="1:113" s="5" customFormat="1" x14ac:dyDescent="0.25">
      <c r="A82" s="139"/>
      <c r="B82" s="8">
        <v>69210</v>
      </c>
      <c r="C82" s="8" t="s">
        <v>509</v>
      </c>
      <c r="D82" s="8" t="s">
        <v>521</v>
      </c>
      <c r="E82" s="25" t="s">
        <v>137</v>
      </c>
      <c r="F82" s="99" t="s">
        <v>475</v>
      </c>
      <c r="G82" s="31">
        <v>110</v>
      </c>
      <c r="H82" s="77">
        <v>46.88</v>
      </c>
      <c r="I82" s="6">
        <v>46.88</v>
      </c>
      <c r="J82" s="77">
        <v>57.5</v>
      </c>
      <c r="K82" s="6">
        <f t="shared" si="18"/>
        <v>33</v>
      </c>
      <c r="L82" s="6">
        <v>46.88</v>
      </c>
      <c r="M82" s="77">
        <f t="shared" si="19"/>
        <v>88</v>
      </c>
      <c r="N82" s="6" t="s">
        <v>502</v>
      </c>
      <c r="O82" s="6">
        <v>33.130000000000003</v>
      </c>
      <c r="P82" s="77">
        <f t="shared" si="10"/>
        <v>77</v>
      </c>
      <c r="Q82" s="6">
        <v>51.62</v>
      </c>
      <c r="R82" s="6" t="s">
        <v>502</v>
      </c>
      <c r="S82" s="6" t="s">
        <v>502</v>
      </c>
      <c r="T82" s="6">
        <v>33.130000000000003</v>
      </c>
      <c r="U82" s="6">
        <f t="shared" si="20"/>
        <v>99</v>
      </c>
      <c r="V82" s="6">
        <f t="shared" si="22"/>
        <v>75.899999999999991</v>
      </c>
      <c r="W82" s="6">
        <f t="shared" si="11"/>
        <v>68.838000000000008</v>
      </c>
      <c r="X82" s="6">
        <v>33.14</v>
      </c>
      <c r="Y82" s="6" t="s">
        <v>502</v>
      </c>
      <c r="Z82" s="6">
        <f t="shared" si="13"/>
        <v>75.899999999999991</v>
      </c>
      <c r="AA82" s="6">
        <v>46.08</v>
      </c>
      <c r="AB82" s="6" t="s">
        <v>502</v>
      </c>
      <c r="AC82" s="6">
        <f t="shared" si="12"/>
        <v>75.899999999999991</v>
      </c>
      <c r="AD82" s="6">
        <v>51.62</v>
      </c>
      <c r="AE82" s="6" t="s">
        <v>502</v>
      </c>
      <c r="AF82" s="6">
        <f t="shared" si="14"/>
        <v>75.899999999999991</v>
      </c>
      <c r="AG82" s="6">
        <f t="shared" si="15"/>
        <v>75.899999999999991</v>
      </c>
      <c r="AH82" s="6" t="s">
        <v>502</v>
      </c>
      <c r="AI82" s="89">
        <f t="shared" si="17"/>
        <v>90.444749999999999</v>
      </c>
      <c r="AJ82" s="2">
        <f t="shared" si="16"/>
        <v>33</v>
      </c>
      <c r="AK82" s="109">
        <f t="shared" si="21"/>
        <v>110</v>
      </c>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8"/>
      <c r="CY82" s="118"/>
      <c r="CZ82" s="118"/>
      <c r="DA82" s="118"/>
      <c r="DB82" s="118"/>
      <c r="DC82" s="118"/>
      <c r="DD82" s="118"/>
      <c r="DE82" s="118"/>
      <c r="DF82" s="118"/>
      <c r="DG82" s="118"/>
      <c r="DH82" s="118"/>
      <c r="DI82" s="118"/>
    </row>
    <row r="83" spans="1:113" s="23" customFormat="1" ht="15.75" thickBot="1" x14ac:dyDescent="0.3">
      <c r="A83" s="139"/>
      <c r="B83" s="8">
        <v>92567</v>
      </c>
      <c r="C83" s="8" t="s">
        <v>509</v>
      </c>
      <c r="D83" s="8" t="s">
        <v>521</v>
      </c>
      <c r="E83" s="25" t="s">
        <v>138</v>
      </c>
      <c r="F83" s="99" t="s">
        <v>476</v>
      </c>
      <c r="G83" s="31">
        <v>68.150000000000006</v>
      </c>
      <c r="H83" s="77">
        <v>15.71</v>
      </c>
      <c r="I83" s="6">
        <v>15.71</v>
      </c>
      <c r="J83" s="77">
        <v>18.22</v>
      </c>
      <c r="K83" s="6">
        <f t="shared" si="18"/>
        <v>20.445</v>
      </c>
      <c r="L83" s="6">
        <v>15.71</v>
      </c>
      <c r="M83" s="77">
        <f t="shared" si="19"/>
        <v>54.52000000000001</v>
      </c>
      <c r="N83" s="6" t="s">
        <v>502</v>
      </c>
      <c r="O83" s="6">
        <v>10.9</v>
      </c>
      <c r="P83" s="77">
        <f t="shared" si="10"/>
        <v>47.704999999999998</v>
      </c>
      <c r="Q83" s="6">
        <v>18.53</v>
      </c>
      <c r="R83" s="6" t="s">
        <v>502</v>
      </c>
      <c r="S83" s="6" t="s">
        <v>502</v>
      </c>
      <c r="T83" s="6">
        <v>10.9</v>
      </c>
      <c r="U83" s="6">
        <f t="shared" si="20"/>
        <v>61.335000000000008</v>
      </c>
      <c r="V83" s="6">
        <f t="shared" si="22"/>
        <v>47.023499999999999</v>
      </c>
      <c r="W83" s="6">
        <f t="shared" si="11"/>
        <v>42.648270000000004</v>
      </c>
      <c r="X83" s="6">
        <v>10.9</v>
      </c>
      <c r="Y83" s="6" t="s">
        <v>502</v>
      </c>
      <c r="Z83" s="6">
        <f t="shared" si="13"/>
        <v>47.023499999999999</v>
      </c>
      <c r="AA83" s="6">
        <v>14.95</v>
      </c>
      <c r="AB83" s="6" t="s">
        <v>502</v>
      </c>
      <c r="AC83" s="6">
        <f t="shared" si="12"/>
        <v>47.023499999999999</v>
      </c>
      <c r="AD83" s="6">
        <v>18.53</v>
      </c>
      <c r="AE83" s="6" t="s">
        <v>502</v>
      </c>
      <c r="AF83" s="6">
        <f t="shared" si="14"/>
        <v>47.023499999999999</v>
      </c>
      <c r="AG83" s="6">
        <f t="shared" si="15"/>
        <v>47.023499999999999</v>
      </c>
      <c r="AH83" s="6" t="s">
        <v>502</v>
      </c>
      <c r="AI83" s="89">
        <f t="shared" si="17"/>
        <v>56.034633750000005</v>
      </c>
      <c r="AJ83" s="2">
        <f t="shared" si="16"/>
        <v>10.9</v>
      </c>
      <c r="AK83" s="109">
        <f t="shared" si="21"/>
        <v>68.150000000000006</v>
      </c>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8"/>
      <c r="CY83" s="118"/>
      <c r="CZ83" s="118"/>
      <c r="DA83" s="118"/>
      <c r="DB83" s="118"/>
      <c r="DC83" s="118"/>
      <c r="DD83" s="118"/>
      <c r="DE83" s="118"/>
      <c r="DF83" s="118"/>
      <c r="DG83" s="118"/>
      <c r="DH83" s="118"/>
      <c r="DI83" s="118"/>
    </row>
    <row r="84" spans="1:113" s="20" customFormat="1" x14ac:dyDescent="0.25">
      <c r="A84" s="139" t="s">
        <v>320</v>
      </c>
      <c r="B84" s="8">
        <v>11720</v>
      </c>
      <c r="C84" s="8" t="s">
        <v>509</v>
      </c>
      <c r="D84" s="8" t="s">
        <v>521</v>
      </c>
      <c r="E84" s="25" t="s">
        <v>477</v>
      </c>
      <c r="F84" s="99" t="s">
        <v>479</v>
      </c>
      <c r="G84" s="31">
        <v>33.5</v>
      </c>
      <c r="H84" s="77">
        <v>32.200000000000003</v>
      </c>
      <c r="I84" s="6">
        <v>32.200000000000003</v>
      </c>
      <c r="J84" s="77">
        <v>40.39</v>
      </c>
      <c r="K84" s="6">
        <f t="shared" si="18"/>
        <v>10.049999999999999</v>
      </c>
      <c r="L84" s="6">
        <v>32.200000000000003</v>
      </c>
      <c r="M84" s="77">
        <f t="shared" si="19"/>
        <v>26.8</v>
      </c>
      <c r="N84" s="6" t="s">
        <v>502</v>
      </c>
      <c r="O84" s="6">
        <v>14.68</v>
      </c>
      <c r="P84" s="77">
        <f t="shared" si="10"/>
        <v>23.45</v>
      </c>
      <c r="Q84" s="6">
        <v>42.21</v>
      </c>
      <c r="R84" s="6" t="s">
        <v>502</v>
      </c>
      <c r="S84" s="6" t="s">
        <v>502</v>
      </c>
      <c r="T84" s="6">
        <v>14.68</v>
      </c>
      <c r="U84" s="6">
        <f t="shared" si="20"/>
        <v>30.150000000000002</v>
      </c>
      <c r="V84" s="6">
        <f t="shared" si="22"/>
        <v>23.114999999999998</v>
      </c>
      <c r="W84" s="6">
        <f t="shared" si="11"/>
        <v>20.964300000000001</v>
      </c>
      <c r="X84" s="6">
        <v>14.68</v>
      </c>
      <c r="Y84" s="6" t="s">
        <v>502</v>
      </c>
      <c r="Z84" s="6">
        <f t="shared" si="13"/>
        <v>23.114999999999998</v>
      </c>
      <c r="AA84" s="6">
        <v>32.5</v>
      </c>
      <c r="AB84" s="6" t="s">
        <v>502</v>
      </c>
      <c r="AC84" s="6">
        <f t="shared" si="12"/>
        <v>23.114999999999998</v>
      </c>
      <c r="AD84" s="6">
        <v>42.21</v>
      </c>
      <c r="AE84" s="6" t="s">
        <v>502</v>
      </c>
      <c r="AF84" s="6">
        <f t="shared" si="14"/>
        <v>23.114999999999998</v>
      </c>
      <c r="AG84" s="6">
        <f t="shared" si="15"/>
        <v>23.114999999999998</v>
      </c>
      <c r="AH84" s="6" t="s">
        <v>502</v>
      </c>
      <c r="AI84" s="89">
        <f t="shared" si="17"/>
        <v>27.544537500000001</v>
      </c>
      <c r="AJ84" s="2">
        <f t="shared" si="16"/>
        <v>10.049999999999999</v>
      </c>
      <c r="AK84" s="109">
        <f t="shared" si="21"/>
        <v>42.21</v>
      </c>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8"/>
      <c r="CY84" s="118"/>
      <c r="CZ84" s="118"/>
      <c r="DA84" s="118"/>
      <c r="DB84" s="118"/>
      <c r="DC84" s="118"/>
      <c r="DD84" s="118"/>
      <c r="DE84" s="118"/>
      <c r="DF84" s="118"/>
      <c r="DG84" s="118"/>
      <c r="DH84" s="118"/>
      <c r="DI84" s="118"/>
    </row>
    <row r="85" spans="1:113" s="5" customFormat="1" x14ac:dyDescent="0.25">
      <c r="A85" s="139"/>
      <c r="B85" s="8">
        <v>11721</v>
      </c>
      <c r="C85" s="8" t="s">
        <v>509</v>
      </c>
      <c r="D85" s="8" t="s">
        <v>521</v>
      </c>
      <c r="E85" s="25" t="s">
        <v>478</v>
      </c>
      <c r="F85" s="99" t="s">
        <v>480</v>
      </c>
      <c r="G85" s="31">
        <v>62.93</v>
      </c>
      <c r="H85" s="77">
        <v>44.75</v>
      </c>
      <c r="I85" s="6">
        <v>64.75</v>
      </c>
      <c r="J85" s="77">
        <v>55.45</v>
      </c>
      <c r="K85" s="6">
        <f t="shared" si="18"/>
        <v>18.878999999999998</v>
      </c>
      <c r="L85" s="6">
        <v>64.75</v>
      </c>
      <c r="M85" s="77">
        <f t="shared" si="19"/>
        <v>50.344000000000001</v>
      </c>
      <c r="N85" s="6" t="s">
        <v>502</v>
      </c>
      <c r="O85" s="6">
        <v>25.17</v>
      </c>
      <c r="P85" s="77">
        <f t="shared" si="10"/>
        <v>44.050999999999995</v>
      </c>
      <c r="Q85" s="6">
        <v>57.95</v>
      </c>
      <c r="R85" s="6" t="s">
        <v>502</v>
      </c>
      <c r="S85" s="6" t="s">
        <v>502</v>
      </c>
      <c r="T85" s="6">
        <v>25.17</v>
      </c>
      <c r="U85" s="6">
        <f t="shared" si="20"/>
        <v>56.637</v>
      </c>
      <c r="V85" s="6">
        <f t="shared" si="22"/>
        <v>43.421699999999994</v>
      </c>
      <c r="W85" s="6">
        <f t="shared" si="11"/>
        <v>39.381594</v>
      </c>
      <c r="X85" s="6">
        <v>25.16</v>
      </c>
      <c r="Y85" s="6" t="s">
        <v>502</v>
      </c>
      <c r="Z85" s="6">
        <f t="shared" si="13"/>
        <v>43.421699999999994</v>
      </c>
      <c r="AA85" s="6">
        <v>44.63</v>
      </c>
      <c r="AB85" s="6" t="s">
        <v>502</v>
      </c>
      <c r="AC85" s="6">
        <f t="shared" si="12"/>
        <v>43.421699999999994</v>
      </c>
      <c r="AD85" s="6">
        <v>57.95</v>
      </c>
      <c r="AE85" s="6" t="s">
        <v>502</v>
      </c>
      <c r="AF85" s="6">
        <f t="shared" si="14"/>
        <v>43.421699999999994</v>
      </c>
      <c r="AG85" s="6">
        <f t="shared" si="15"/>
        <v>43.421699999999994</v>
      </c>
      <c r="AH85" s="6" t="s">
        <v>502</v>
      </c>
      <c r="AI85" s="89">
        <f t="shared" si="17"/>
        <v>51.742619249999997</v>
      </c>
      <c r="AJ85" s="2">
        <f t="shared" si="16"/>
        <v>18.878999999999998</v>
      </c>
      <c r="AK85" s="109">
        <f t="shared" si="21"/>
        <v>64.75</v>
      </c>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8"/>
      <c r="CY85" s="118"/>
      <c r="CZ85" s="118"/>
      <c r="DA85" s="118"/>
      <c r="DB85" s="118"/>
      <c r="DC85" s="118"/>
      <c r="DD85" s="118"/>
      <c r="DE85" s="118"/>
      <c r="DF85" s="118"/>
      <c r="DG85" s="118"/>
      <c r="DH85" s="118"/>
      <c r="DI85" s="118"/>
    </row>
    <row r="86" spans="1:113" s="5" customFormat="1" x14ac:dyDescent="0.25">
      <c r="A86" s="139"/>
      <c r="B86" s="8">
        <v>11730</v>
      </c>
      <c r="C86" s="8" t="s">
        <v>509</v>
      </c>
      <c r="D86" s="8" t="s">
        <v>521</v>
      </c>
      <c r="E86" s="25" t="s">
        <v>167</v>
      </c>
      <c r="F86" s="99" t="s">
        <v>481</v>
      </c>
      <c r="G86" s="31">
        <v>191.4</v>
      </c>
      <c r="H86" s="77">
        <v>108.79</v>
      </c>
      <c r="I86" s="6">
        <v>108.79</v>
      </c>
      <c r="J86" s="77">
        <v>132.53</v>
      </c>
      <c r="K86" s="6">
        <f t="shared" si="18"/>
        <v>57.42</v>
      </c>
      <c r="L86" s="6">
        <v>108.79</v>
      </c>
      <c r="M86" s="77">
        <f t="shared" si="19"/>
        <v>153.12</v>
      </c>
      <c r="N86" s="6" t="s">
        <v>502</v>
      </c>
      <c r="O86" s="6">
        <v>56.85</v>
      </c>
      <c r="P86" s="77">
        <f t="shared" si="10"/>
        <v>133.97999999999999</v>
      </c>
      <c r="Q86" s="6">
        <v>134.94999999999999</v>
      </c>
      <c r="R86" s="6" t="s">
        <v>502</v>
      </c>
      <c r="S86" s="6" t="s">
        <v>502</v>
      </c>
      <c r="T86" s="6">
        <v>56.85</v>
      </c>
      <c r="U86" s="6">
        <f t="shared" si="20"/>
        <v>172.26000000000002</v>
      </c>
      <c r="V86" s="6">
        <f t="shared" si="22"/>
        <v>132.066</v>
      </c>
      <c r="W86" s="6">
        <f t="shared" si="11"/>
        <v>119.77812</v>
      </c>
      <c r="X86" s="6">
        <v>54.85</v>
      </c>
      <c r="Y86" s="6" t="s">
        <v>502</v>
      </c>
      <c r="Z86" s="6">
        <f t="shared" si="13"/>
        <v>132.066</v>
      </c>
      <c r="AA86" s="6">
        <v>106.66</v>
      </c>
      <c r="AB86" s="6" t="s">
        <v>502</v>
      </c>
      <c r="AC86" s="6">
        <f t="shared" si="12"/>
        <v>132.066</v>
      </c>
      <c r="AD86" s="6">
        <v>134.94999999999999</v>
      </c>
      <c r="AE86" s="6" t="s">
        <v>502</v>
      </c>
      <c r="AF86" s="6">
        <f t="shared" si="14"/>
        <v>132.066</v>
      </c>
      <c r="AG86" s="6">
        <f t="shared" si="15"/>
        <v>132.066</v>
      </c>
      <c r="AH86" s="6" t="s">
        <v>502</v>
      </c>
      <c r="AI86" s="89">
        <f t="shared" si="17"/>
        <v>157.37386500000002</v>
      </c>
      <c r="AJ86" s="2">
        <f t="shared" si="16"/>
        <v>54.85</v>
      </c>
      <c r="AK86" s="109">
        <f t="shared" si="21"/>
        <v>191.4</v>
      </c>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8"/>
      <c r="CY86" s="118"/>
      <c r="CZ86" s="118"/>
      <c r="DA86" s="118"/>
      <c r="DB86" s="118"/>
      <c r="DC86" s="118"/>
      <c r="DD86" s="118"/>
      <c r="DE86" s="118"/>
      <c r="DF86" s="118"/>
      <c r="DG86" s="118"/>
      <c r="DH86" s="118"/>
      <c r="DI86" s="118"/>
    </row>
    <row r="87" spans="1:113" s="23" customFormat="1" ht="30.75" thickBot="1" x14ac:dyDescent="0.3">
      <c r="A87" s="139"/>
      <c r="B87" s="8">
        <v>11732</v>
      </c>
      <c r="C87" s="8" t="s">
        <v>509</v>
      </c>
      <c r="D87" s="8" t="s">
        <v>521</v>
      </c>
      <c r="E87" s="25" t="s">
        <v>168</v>
      </c>
      <c r="F87" s="99" t="s">
        <v>482</v>
      </c>
      <c r="G87" s="31">
        <v>77.25</v>
      </c>
      <c r="H87" s="77">
        <v>33</v>
      </c>
      <c r="I87" s="6">
        <v>33</v>
      </c>
      <c r="J87" s="77">
        <v>39.94</v>
      </c>
      <c r="K87" s="6">
        <f t="shared" si="18"/>
        <v>23.175000000000001</v>
      </c>
      <c r="L87" s="6">
        <v>33</v>
      </c>
      <c r="M87" s="77">
        <f t="shared" si="19"/>
        <v>61.800000000000004</v>
      </c>
      <c r="N87" s="6" t="s">
        <v>502</v>
      </c>
      <c r="O87" s="6">
        <v>17.53</v>
      </c>
      <c r="P87" s="77">
        <f t="shared" si="10"/>
        <v>54.074999999999996</v>
      </c>
      <c r="Q87" s="6">
        <v>40.4</v>
      </c>
      <c r="R87" s="6" t="s">
        <v>502</v>
      </c>
      <c r="S87" s="6" t="s">
        <v>502</v>
      </c>
      <c r="T87" s="6">
        <v>17.53</v>
      </c>
      <c r="U87" s="6">
        <f t="shared" si="20"/>
        <v>69.525000000000006</v>
      </c>
      <c r="V87" s="6">
        <f t="shared" si="22"/>
        <v>53.302499999999995</v>
      </c>
      <c r="W87" s="6">
        <f t="shared" si="11"/>
        <v>48.343050000000005</v>
      </c>
      <c r="X87" s="6">
        <v>17.53</v>
      </c>
      <c r="Y87" s="6" t="s">
        <v>502</v>
      </c>
      <c r="Z87" s="6">
        <f t="shared" si="13"/>
        <v>53.302499999999995</v>
      </c>
      <c r="AA87" s="6">
        <v>32.14</v>
      </c>
      <c r="AB87" s="6" t="s">
        <v>502</v>
      </c>
      <c r="AC87" s="6">
        <f t="shared" si="12"/>
        <v>53.302499999999995</v>
      </c>
      <c r="AD87" s="6">
        <v>40.4</v>
      </c>
      <c r="AE87" s="6" t="s">
        <v>502</v>
      </c>
      <c r="AF87" s="6">
        <f t="shared" si="14"/>
        <v>53.302499999999995</v>
      </c>
      <c r="AG87" s="6">
        <f t="shared" si="15"/>
        <v>53.302499999999995</v>
      </c>
      <c r="AH87" s="6" t="s">
        <v>502</v>
      </c>
      <c r="AI87" s="89">
        <f t="shared" si="17"/>
        <v>63.516881249999997</v>
      </c>
      <c r="AJ87" s="2">
        <f t="shared" si="16"/>
        <v>17.53</v>
      </c>
      <c r="AK87" s="109">
        <f t="shared" si="21"/>
        <v>77.25</v>
      </c>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8"/>
      <c r="CY87" s="118"/>
      <c r="CZ87" s="118"/>
      <c r="DA87" s="118"/>
      <c r="DB87" s="118"/>
      <c r="DC87" s="118"/>
      <c r="DD87" s="118"/>
      <c r="DE87" s="118"/>
      <c r="DF87" s="118"/>
      <c r="DG87" s="118"/>
      <c r="DH87" s="118"/>
      <c r="DI87" s="118"/>
    </row>
    <row r="88" spans="1:113" s="20" customFormat="1" ht="30" x14ac:dyDescent="0.25">
      <c r="A88" s="138" t="s">
        <v>305</v>
      </c>
      <c r="B88" s="8">
        <v>10021</v>
      </c>
      <c r="C88" s="8" t="s">
        <v>509</v>
      </c>
      <c r="D88" s="8" t="s">
        <v>521</v>
      </c>
      <c r="E88" s="25" t="s">
        <v>152</v>
      </c>
      <c r="F88" s="99" t="s">
        <v>483</v>
      </c>
      <c r="G88" s="31">
        <v>480.85</v>
      </c>
      <c r="H88" s="77">
        <v>96.68</v>
      </c>
      <c r="I88" s="6">
        <v>96.68</v>
      </c>
      <c r="J88" s="77">
        <v>118.34</v>
      </c>
      <c r="K88" s="6">
        <f t="shared" si="18"/>
        <v>144.255</v>
      </c>
      <c r="L88" s="6">
        <v>96.68</v>
      </c>
      <c r="M88" s="77">
        <f t="shared" si="19"/>
        <v>384.68000000000006</v>
      </c>
      <c r="N88" s="6" t="s">
        <v>502</v>
      </c>
      <c r="O88" s="6">
        <v>55.45</v>
      </c>
      <c r="P88" s="77">
        <f t="shared" si="10"/>
        <v>336.59499999999997</v>
      </c>
      <c r="Q88" s="6">
        <v>154.43</v>
      </c>
      <c r="R88" s="6" t="s">
        <v>502</v>
      </c>
      <c r="S88" s="6" t="s">
        <v>502</v>
      </c>
      <c r="T88" s="6">
        <v>55.45</v>
      </c>
      <c r="U88" s="6">
        <f t="shared" si="20"/>
        <v>432.76500000000004</v>
      </c>
      <c r="V88" s="6">
        <f t="shared" si="22"/>
        <v>331.78649999999999</v>
      </c>
      <c r="W88" s="6">
        <f t="shared" si="11"/>
        <v>300.91593</v>
      </c>
      <c r="X88" s="6">
        <v>55.44</v>
      </c>
      <c r="Y88" s="6" t="s">
        <v>502</v>
      </c>
      <c r="Z88" s="6">
        <f t="shared" si="13"/>
        <v>331.78649999999999</v>
      </c>
      <c r="AA88" s="6">
        <v>95.24</v>
      </c>
      <c r="AB88" s="6" t="s">
        <v>502</v>
      </c>
      <c r="AC88" s="6">
        <f t="shared" si="12"/>
        <v>331.78649999999999</v>
      </c>
      <c r="AD88" s="6">
        <v>154.43</v>
      </c>
      <c r="AE88" s="6" t="s">
        <v>502</v>
      </c>
      <c r="AF88" s="6">
        <f t="shared" si="14"/>
        <v>331.78649999999999</v>
      </c>
      <c r="AG88" s="6">
        <f t="shared" si="15"/>
        <v>331.78649999999999</v>
      </c>
      <c r="AH88" s="6" t="s">
        <v>502</v>
      </c>
      <c r="AI88" s="89">
        <f t="shared" si="17"/>
        <v>395.36689125000004</v>
      </c>
      <c r="AJ88" s="2">
        <f t="shared" si="16"/>
        <v>55.44</v>
      </c>
      <c r="AK88" s="109">
        <f t="shared" si="21"/>
        <v>480.85</v>
      </c>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8"/>
      <c r="CY88" s="118"/>
      <c r="CZ88" s="118"/>
      <c r="DA88" s="118"/>
      <c r="DB88" s="118"/>
      <c r="DC88" s="118"/>
      <c r="DD88" s="118"/>
      <c r="DE88" s="118"/>
      <c r="DF88" s="118"/>
      <c r="DG88" s="118"/>
      <c r="DH88" s="118"/>
      <c r="DI88" s="118"/>
    </row>
    <row r="89" spans="1:113" s="8" customFormat="1" ht="30" x14ac:dyDescent="0.25">
      <c r="A89" s="138"/>
      <c r="B89" s="8">
        <v>10004</v>
      </c>
      <c r="C89" s="8" t="s">
        <v>509</v>
      </c>
      <c r="D89" s="8" t="s">
        <v>521</v>
      </c>
      <c r="E89" s="25" t="s">
        <v>153</v>
      </c>
      <c r="F89" s="99" t="s">
        <v>484</v>
      </c>
      <c r="G89" s="31" t="s">
        <v>376</v>
      </c>
      <c r="H89" s="31" t="s">
        <v>376</v>
      </c>
      <c r="I89" s="31" t="s">
        <v>376</v>
      </c>
      <c r="J89" s="31" t="s">
        <v>376</v>
      </c>
      <c r="K89" s="31" t="s">
        <v>376</v>
      </c>
      <c r="L89" s="31" t="s">
        <v>376</v>
      </c>
      <c r="M89" s="31" t="s">
        <v>376</v>
      </c>
      <c r="N89" s="31" t="s">
        <v>376</v>
      </c>
      <c r="O89" s="31" t="s">
        <v>376</v>
      </c>
      <c r="P89" s="31" t="s">
        <v>376</v>
      </c>
      <c r="Q89" s="31" t="s">
        <v>376</v>
      </c>
      <c r="R89" s="31" t="s">
        <v>376</v>
      </c>
      <c r="S89" s="31" t="s">
        <v>376</v>
      </c>
      <c r="T89" s="31" t="s">
        <v>376</v>
      </c>
      <c r="U89" s="31" t="s">
        <v>376</v>
      </c>
      <c r="V89" s="31" t="s">
        <v>376</v>
      </c>
      <c r="W89" s="31" t="s">
        <v>376</v>
      </c>
      <c r="X89" s="31" t="s">
        <v>376</v>
      </c>
      <c r="Y89" s="31" t="s">
        <v>376</v>
      </c>
      <c r="Z89" s="31" t="s">
        <v>376</v>
      </c>
      <c r="AA89" s="31" t="s">
        <v>376</v>
      </c>
      <c r="AB89" s="31" t="s">
        <v>376</v>
      </c>
      <c r="AC89" s="31" t="s">
        <v>376</v>
      </c>
      <c r="AD89" s="31" t="s">
        <v>376</v>
      </c>
      <c r="AE89" s="31" t="s">
        <v>376</v>
      </c>
      <c r="AF89" s="31" t="s">
        <v>376</v>
      </c>
      <c r="AG89" s="31" t="s">
        <v>376</v>
      </c>
      <c r="AH89" s="31" t="s">
        <v>376</v>
      </c>
      <c r="AI89" s="90" t="s">
        <v>376</v>
      </c>
      <c r="AJ89" s="90" t="s">
        <v>376</v>
      </c>
      <c r="AK89" s="110" t="s">
        <v>376</v>
      </c>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1"/>
      <c r="CY89" s="121"/>
      <c r="CZ89" s="121"/>
      <c r="DA89" s="121"/>
      <c r="DB89" s="121"/>
      <c r="DC89" s="121"/>
      <c r="DD89" s="121"/>
      <c r="DE89" s="121"/>
      <c r="DF89" s="121"/>
      <c r="DG89" s="121"/>
      <c r="DH89" s="121"/>
      <c r="DI89" s="121"/>
    </row>
    <row r="90" spans="1:113" s="5" customFormat="1" x14ac:dyDescent="0.25">
      <c r="A90" s="138"/>
      <c r="B90" s="8">
        <v>11400</v>
      </c>
      <c r="C90" s="8" t="s">
        <v>509</v>
      </c>
      <c r="D90" s="8" t="s">
        <v>521</v>
      </c>
      <c r="E90" s="24" t="s">
        <v>140</v>
      </c>
      <c r="F90" s="98" t="s">
        <v>386</v>
      </c>
      <c r="G90" s="31">
        <v>572.85</v>
      </c>
      <c r="H90" s="77">
        <v>123.11</v>
      </c>
      <c r="I90" s="6">
        <v>123.11</v>
      </c>
      <c r="J90" s="77">
        <v>150.11000000000001</v>
      </c>
      <c r="K90" s="6">
        <f t="shared" ref="K90:K104" si="23">30%*G90</f>
        <v>171.85499999999999</v>
      </c>
      <c r="L90" s="6">
        <v>123.11</v>
      </c>
      <c r="M90" s="77">
        <f>80%*G90</f>
        <v>458.28000000000003</v>
      </c>
      <c r="N90" s="6" t="s">
        <v>502</v>
      </c>
      <c r="O90" s="6">
        <v>80.5</v>
      </c>
      <c r="P90" s="77">
        <f t="shared" si="10"/>
        <v>400.995</v>
      </c>
      <c r="Q90" s="6">
        <v>159.11000000000001</v>
      </c>
      <c r="R90" s="6" t="s">
        <v>502</v>
      </c>
      <c r="S90" s="6" t="s">
        <v>502</v>
      </c>
      <c r="T90" s="6">
        <v>80.5</v>
      </c>
      <c r="U90" s="6">
        <f t="shared" si="20"/>
        <v>515.56500000000005</v>
      </c>
      <c r="V90" s="6">
        <f t="shared" si="22"/>
        <v>395.26650000000001</v>
      </c>
      <c r="W90" s="6">
        <f t="shared" si="11"/>
        <v>358.48953</v>
      </c>
      <c r="X90" s="6">
        <v>80.510000000000005</v>
      </c>
      <c r="Y90" s="6" t="s">
        <v>502</v>
      </c>
      <c r="Z90" s="6">
        <f t="shared" si="13"/>
        <v>395.26650000000001</v>
      </c>
      <c r="AA90" s="6">
        <v>120.82</v>
      </c>
      <c r="AB90" s="6" t="s">
        <v>502</v>
      </c>
      <c r="AC90" s="6">
        <f t="shared" si="12"/>
        <v>395.26650000000001</v>
      </c>
      <c r="AD90" s="6">
        <v>159.11000000000001</v>
      </c>
      <c r="AE90" s="6" t="s">
        <v>502</v>
      </c>
      <c r="AF90" s="6">
        <f t="shared" si="14"/>
        <v>395.26650000000001</v>
      </c>
      <c r="AG90" s="6">
        <f t="shared" si="15"/>
        <v>395.26650000000001</v>
      </c>
      <c r="AH90" s="6" t="s">
        <v>502</v>
      </c>
      <c r="AI90" s="89">
        <f t="shared" si="17"/>
        <v>471.01159125000004</v>
      </c>
      <c r="AJ90" s="2">
        <f t="shared" si="16"/>
        <v>80.5</v>
      </c>
      <c r="AK90" s="109">
        <f t="shared" si="21"/>
        <v>572.85</v>
      </c>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8"/>
      <c r="CY90" s="118"/>
      <c r="CZ90" s="118"/>
      <c r="DA90" s="118"/>
      <c r="DB90" s="118"/>
      <c r="DC90" s="118"/>
      <c r="DD90" s="118"/>
      <c r="DE90" s="118"/>
      <c r="DF90" s="118"/>
      <c r="DG90" s="118"/>
      <c r="DH90" s="118"/>
      <c r="DI90" s="118"/>
    </row>
    <row r="91" spans="1:113" s="5" customFormat="1" x14ac:dyDescent="0.25">
      <c r="A91" s="138"/>
      <c r="B91" s="8">
        <v>11401</v>
      </c>
      <c r="C91" s="8" t="s">
        <v>509</v>
      </c>
      <c r="D91" s="8" t="s">
        <v>521</v>
      </c>
      <c r="E91" s="24" t="s">
        <v>141</v>
      </c>
      <c r="F91" s="98" t="s">
        <v>386</v>
      </c>
      <c r="G91" s="31">
        <v>477.9</v>
      </c>
      <c r="H91" s="77">
        <v>150.16</v>
      </c>
      <c r="I91" s="6">
        <v>150.16</v>
      </c>
      <c r="J91" s="77">
        <v>182.77</v>
      </c>
      <c r="K91" s="6">
        <f t="shared" si="23"/>
        <v>143.36999999999998</v>
      </c>
      <c r="L91" s="6">
        <v>150.16</v>
      </c>
      <c r="M91" s="77">
        <f t="shared" ref="M91:M107" si="24">80%*G91</f>
        <v>382.32</v>
      </c>
      <c r="N91" s="6" t="s">
        <v>502</v>
      </c>
      <c r="O91" s="6">
        <v>102.4</v>
      </c>
      <c r="P91" s="77">
        <f t="shared" si="10"/>
        <v>334.53</v>
      </c>
      <c r="Q91" s="6">
        <v>189.68</v>
      </c>
      <c r="R91" s="6" t="s">
        <v>502</v>
      </c>
      <c r="S91" s="6" t="s">
        <v>502</v>
      </c>
      <c r="T91" s="6">
        <v>102.4</v>
      </c>
      <c r="U91" s="6">
        <f t="shared" si="20"/>
        <v>430.11</v>
      </c>
      <c r="V91" s="6">
        <f t="shared" si="22"/>
        <v>329.75099999999998</v>
      </c>
      <c r="W91" s="6">
        <f t="shared" si="11"/>
        <v>299.06981999999999</v>
      </c>
      <c r="X91" s="6">
        <v>102.41</v>
      </c>
      <c r="Y91" s="6" t="s">
        <v>502</v>
      </c>
      <c r="Z91" s="6">
        <f t="shared" si="13"/>
        <v>329.75099999999998</v>
      </c>
      <c r="AA91" s="6">
        <v>147.1</v>
      </c>
      <c r="AB91" s="6" t="s">
        <v>502</v>
      </c>
      <c r="AC91" s="6">
        <f t="shared" si="12"/>
        <v>329.75099999999998</v>
      </c>
      <c r="AD91" s="6">
        <v>189.68</v>
      </c>
      <c r="AE91" s="6" t="s">
        <v>502</v>
      </c>
      <c r="AF91" s="6">
        <f t="shared" si="14"/>
        <v>329.75099999999998</v>
      </c>
      <c r="AG91" s="6">
        <f t="shared" si="15"/>
        <v>329.75099999999998</v>
      </c>
      <c r="AH91" s="6" t="s">
        <v>502</v>
      </c>
      <c r="AI91" s="89">
        <f t="shared" si="17"/>
        <v>392.94132749999994</v>
      </c>
      <c r="AJ91" s="2">
        <f t="shared" si="16"/>
        <v>102.4</v>
      </c>
      <c r="AK91" s="109">
        <f t="shared" si="21"/>
        <v>477.9</v>
      </c>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8"/>
      <c r="CY91" s="118"/>
      <c r="CZ91" s="118"/>
      <c r="DA91" s="118"/>
      <c r="DB91" s="118"/>
      <c r="DC91" s="118"/>
      <c r="DD91" s="118"/>
      <c r="DE91" s="118"/>
      <c r="DF91" s="118"/>
      <c r="DG91" s="118"/>
      <c r="DH91" s="118"/>
      <c r="DI91" s="118"/>
    </row>
    <row r="92" spans="1:113" s="5" customFormat="1" x14ac:dyDescent="0.25">
      <c r="A92" s="138"/>
      <c r="B92" s="8">
        <v>11402</v>
      </c>
      <c r="C92" s="8" t="s">
        <v>509</v>
      </c>
      <c r="D92" s="8" t="s">
        <v>521</v>
      </c>
      <c r="E92" s="24" t="s">
        <v>142</v>
      </c>
      <c r="F92" s="98" t="s">
        <v>386</v>
      </c>
      <c r="G92" s="31">
        <v>572.85</v>
      </c>
      <c r="H92" s="77">
        <v>166.54</v>
      </c>
      <c r="I92" s="6">
        <v>166.54</v>
      </c>
      <c r="J92" s="77">
        <v>202.93</v>
      </c>
      <c r="K92" s="6">
        <f t="shared" si="23"/>
        <v>171.85499999999999</v>
      </c>
      <c r="L92" s="6">
        <v>166.54</v>
      </c>
      <c r="M92" s="77">
        <f t="shared" si="24"/>
        <v>458.28000000000003</v>
      </c>
      <c r="N92" s="6" t="s">
        <v>502</v>
      </c>
      <c r="O92" s="6">
        <v>112.95</v>
      </c>
      <c r="P92" s="77">
        <f t="shared" si="10"/>
        <v>400.995</v>
      </c>
      <c r="Q92" s="6">
        <v>211.2</v>
      </c>
      <c r="R92" s="6" t="s">
        <v>502</v>
      </c>
      <c r="S92" s="6" t="s">
        <v>502</v>
      </c>
      <c r="T92" s="6">
        <v>112.95</v>
      </c>
      <c r="U92" s="6">
        <f t="shared" si="20"/>
        <v>515.56500000000005</v>
      </c>
      <c r="V92" s="6">
        <f t="shared" si="22"/>
        <v>395.26650000000001</v>
      </c>
      <c r="W92" s="6">
        <f t="shared" si="11"/>
        <v>358.48953</v>
      </c>
      <c r="X92" s="6">
        <v>112.94</v>
      </c>
      <c r="Y92" s="6" t="s">
        <v>502</v>
      </c>
      <c r="Z92" s="6">
        <f t="shared" si="13"/>
        <v>395.26650000000001</v>
      </c>
      <c r="AA92" s="6">
        <v>163.32</v>
      </c>
      <c r="AB92" s="6" t="s">
        <v>502</v>
      </c>
      <c r="AC92" s="6">
        <f t="shared" si="12"/>
        <v>395.26650000000001</v>
      </c>
      <c r="AD92" s="6">
        <v>211.2</v>
      </c>
      <c r="AE92" s="6" t="s">
        <v>502</v>
      </c>
      <c r="AF92" s="6">
        <f t="shared" si="14"/>
        <v>395.26650000000001</v>
      </c>
      <c r="AG92" s="6">
        <f t="shared" si="15"/>
        <v>395.26650000000001</v>
      </c>
      <c r="AH92" s="6" t="s">
        <v>502</v>
      </c>
      <c r="AI92" s="89">
        <f t="shared" si="17"/>
        <v>471.01159125000004</v>
      </c>
      <c r="AJ92" s="2">
        <f t="shared" si="16"/>
        <v>112.94</v>
      </c>
      <c r="AK92" s="109">
        <f t="shared" si="21"/>
        <v>572.85</v>
      </c>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8"/>
      <c r="CY92" s="118"/>
      <c r="CZ92" s="118"/>
      <c r="DA92" s="118"/>
      <c r="DB92" s="118"/>
      <c r="DC92" s="118"/>
      <c r="DD92" s="118"/>
      <c r="DE92" s="118"/>
      <c r="DF92" s="118"/>
      <c r="DG92" s="118"/>
      <c r="DH92" s="118"/>
      <c r="DI92" s="118"/>
    </row>
    <row r="93" spans="1:113" s="5" customFormat="1" x14ac:dyDescent="0.25">
      <c r="A93" s="138"/>
      <c r="B93" s="8">
        <v>11403</v>
      </c>
      <c r="C93" s="8" t="s">
        <v>509</v>
      </c>
      <c r="D93" s="8" t="s">
        <v>521</v>
      </c>
      <c r="E93" s="24" t="s">
        <v>143</v>
      </c>
      <c r="F93" s="98" t="s">
        <v>386</v>
      </c>
      <c r="G93" s="31">
        <v>572.85</v>
      </c>
      <c r="H93" s="77">
        <v>192.08</v>
      </c>
      <c r="I93" s="6">
        <v>192.08</v>
      </c>
      <c r="J93" s="77">
        <v>234.28</v>
      </c>
      <c r="K93" s="6">
        <f t="shared" si="23"/>
        <v>171.85499999999999</v>
      </c>
      <c r="L93" s="6">
        <v>192.08</v>
      </c>
      <c r="M93" s="77">
        <f t="shared" si="24"/>
        <v>458.28000000000003</v>
      </c>
      <c r="N93" s="6" t="s">
        <v>502</v>
      </c>
      <c r="O93" s="6">
        <v>145.69999999999999</v>
      </c>
      <c r="P93" s="77">
        <f t="shared" si="10"/>
        <v>400.995</v>
      </c>
      <c r="Q93" s="6">
        <v>243.69</v>
      </c>
      <c r="R93" s="6" t="s">
        <v>502</v>
      </c>
      <c r="S93" s="6" t="s">
        <v>502</v>
      </c>
      <c r="T93" s="6">
        <v>145.69999999999999</v>
      </c>
      <c r="U93" s="6">
        <f t="shared" si="20"/>
        <v>515.56500000000005</v>
      </c>
      <c r="V93" s="6">
        <f t="shared" si="22"/>
        <v>395.26650000000001</v>
      </c>
      <c r="W93" s="6">
        <f t="shared" si="11"/>
        <v>358.48953</v>
      </c>
      <c r="X93" s="6">
        <v>145.69999999999999</v>
      </c>
      <c r="Y93" s="6" t="s">
        <v>502</v>
      </c>
      <c r="Z93" s="6">
        <f t="shared" si="13"/>
        <v>395.26650000000001</v>
      </c>
      <c r="AA93" s="6">
        <v>188.55</v>
      </c>
      <c r="AB93" s="6" t="s">
        <v>502</v>
      </c>
      <c r="AC93" s="6">
        <f t="shared" si="12"/>
        <v>395.26650000000001</v>
      </c>
      <c r="AD93" s="6">
        <v>243.69</v>
      </c>
      <c r="AE93" s="6" t="s">
        <v>502</v>
      </c>
      <c r="AF93" s="6">
        <f t="shared" si="14"/>
        <v>395.26650000000001</v>
      </c>
      <c r="AG93" s="6">
        <f t="shared" si="15"/>
        <v>395.26650000000001</v>
      </c>
      <c r="AH93" s="6" t="s">
        <v>502</v>
      </c>
      <c r="AI93" s="89">
        <f t="shared" si="17"/>
        <v>471.01159125000004</v>
      </c>
      <c r="AJ93" s="2">
        <f t="shared" si="16"/>
        <v>145.69999999999999</v>
      </c>
      <c r="AK93" s="109">
        <f t="shared" si="21"/>
        <v>572.85</v>
      </c>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8"/>
      <c r="CY93" s="118"/>
      <c r="CZ93" s="118"/>
      <c r="DA93" s="118"/>
      <c r="DB93" s="118"/>
      <c r="DC93" s="118"/>
      <c r="DD93" s="118"/>
      <c r="DE93" s="118"/>
      <c r="DF93" s="118"/>
      <c r="DG93" s="118"/>
      <c r="DH93" s="118"/>
      <c r="DI93" s="118"/>
    </row>
    <row r="94" spans="1:113" s="5" customFormat="1" x14ac:dyDescent="0.25">
      <c r="A94" s="138"/>
      <c r="B94" s="8">
        <v>11404</v>
      </c>
      <c r="C94" s="8" t="s">
        <v>509</v>
      </c>
      <c r="D94" s="8" t="s">
        <v>521</v>
      </c>
      <c r="E94" s="24" t="s">
        <v>144</v>
      </c>
      <c r="F94" s="98" t="s">
        <v>386</v>
      </c>
      <c r="G94" s="31">
        <v>1348.03</v>
      </c>
      <c r="H94" s="77">
        <v>217.96</v>
      </c>
      <c r="I94" s="6">
        <v>217.96</v>
      </c>
      <c r="J94" s="77">
        <v>265.25</v>
      </c>
      <c r="K94" s="6">
        <f t="shared" si="23"/>
        <v>404.40899999999999</v>
      </c>
      <c r="L94" s="6">
        <v>217.96</v>
      </c>
      <c r="M94" s="77">
        <f t="shared" si="24"/>
        <v>1078.424</v>
      </c>
      <c r="N94" s="6" t="s">
        <v>502</v>
      </c>
      <c r="O94" s="6">
        <v>160.24</v>
      </c>
      <c r="P94" s="77">
        <f t="shared" si="10"/>
        <v>943.62099999999987</v>
      </c>
      <c r="Q94" s="6">
        <v>275.61</v>
      </c>
      <c r="R94" s="6" t="s">
        <v>502</v>
      </c>
      <c r="S94" s="6" t="s">
        <v>502</v>
      </c>
      <c r="T94" s="6">
        <v>160.24</v>
      </c>
      <c r="U94" s="6">
        <f t="shared" si="20"/>
        <v>1213.2270000000001</v>
      </c>
      <c r="V94" s="6">
        <f t="shared" si="22"/>
        <v>930.14069999999992</v>
      </c>
      <c r="W94" s="6">
        <f t="shared" si="11"/>
        <v>843.597174</v>
      </c>
      <c r="X94" s="6">
        <v>160.24</v>
      </c>
      <c r="Y94" s="6" t="s">
        <v>502</v>
      </c>
      <c r="Z94" s="6">
        <f t="shared" si="13"/>
        <v>930.14069999999992</v>
      </c>
      <c r="AA94" s="6">
        <v>213.48</v>
      </c>
      <c r="AB94" s="6" t="s">
        <v>502</v>
      </c>
      <c r="AC94" s="6">
        <f t="shared" si="12"/>
        <v>930.14069999999992</v>
      </c>
      <c r="AD94" s="6">
        <v>275.61</v>
      </c>
      <c r="AE94" s="6" t="s">
        <v>502</v>
      </c>
      <c r="AF94" s="6">
        <f t="shared" si="14"/>
        <v>930.14069999999992</v>
      </c>
      <c r="AG94" s="6">
        <f t="shared" si="15"/>
        <v>930.14069999999992</v>
      </c>
      <c r="AH94" s="6" t="s">
        <v>502</v>
      </c>
      <c r="AI94" s="89">
        <f t="shared" si="17"/>
        <v>1108.3839667500001</v>
      </c>
      <c r="AJ94" s="2">
        <f t="shared" si="16"/>
        <v>160.24</v>
      </c>
      <c r="AK94" s="109">
        <f t="shared" si="21"/>
        <v>1348.03</v>
      </c>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8"/>
      <c r="CY94" s="118"/>
      <c r="CZ94" s="118"/>
      <c r="DA94" s="118"/>
      <c r="DB94" s="118"/>
      <c r="DC94" s="118"/>
      <c r="DD94" s="118"/>
      <c r="DE94" s="118"/>
      <c r="DF94" s="118"/>
      <c r="DG94" s="118"/>
      <c r="DH94" s="118"/>
      <c r="DI94" s="118"/>
    </row>
    <row r="95" spans="1:113" s="5" customFormat="1" x14ac:dyDescent="0.25">
      <c r="A95" s="138"/>
      <c r="B95" s="8">
        <v>11406</v>
      </c>
      <c r="C95" s="8" t="s">
        <v>509</v>
      </c>
      <c r="D95" s="8" t="s">
        <v>521</v>
      </c>
      <c r="E95" s="25" t="s">
        <v>145</v>
      </c>
      <c r="F95" s="98" t="s">
        <v>386</v>
      </c>
      <c r="G95" s="31">
        <v>1348.03</v>
      </c>
      <c r="H95" s="77">
        <v>311.27</v>
      </c>
      <c r="I95" s="6">
        <v>311.27</v>
      </c>
      <c r="J95" s="77">
        <v>380.46</v>
      </c>
      <c r="K95" s="6">
        <f t="shared" si="23"/>
        <v>404.40899999999999</v>
      </c>
      <c r="L95" s="6">
        <v>311.27</v>
      </c>
      <c r="M95" s="77">
        <f t="shared" si="24"/>
        <v>1078.424</v>
      </c>
      <c r="N95" s="6" t="s">
        <v>502</v>
      </c>
      <c r="O95" s="6">
        <v>243.25</v>
      </c>
      <c r="P95" s="77">
        <f t="shared" si="10"/>
        <v>943.62099999999987</v>
      </c>
      <c r="Q95" s="6">
        <v>396.29</v>
      </c>
      <c r="R95" s="6" t="s">
        <v>502</v>
      </c>
      <c r="S95" s="6" t="s">
        <v>502</v>
      </c>
      <c r="T95" s="6">
        <v>243.25</v>
      </c>
      <c r="U95" s="6">
        <f t="shared" si="20"/>
        <v>1213.2270000000001</v>
      </c>
      <c r="V95" s="6">
        <f t="shared" si="22"/>
        <v>930.14069999999992</v>
      </c>
      <c r="W95" s="6">
        <f t="shared" si="11"/>
        <v>843.597174</v>
      </c>
      <c r="X95" s="6">
        <v>243.24</v>
      </c>
      <c r="Y95" s="6" t="s">
        <v>502</v>
      </c>
      <c r="Z95" s="77">
        <f t="shared" si="13"/>
        <v>930.14069999999992</v>
      </c>
      <c r="AA95" s="77">
        <v>306.20999999999998</v>
      </c>
      <c r="AB95" s="77" t="s">
        <v>502</v>
      </c>
      <c r="AC95" s="77">
        <f t="shared" si="12"/>
        <v>930.14069999999992</v>
      </c>
      <c r="AD95" s="77">
        <v>396.29</v>
      </c>
      <c r="AE95" s="77" t="s">
        <v>502</v>
      </c>
      <c r="AF95" s="77">
        <f t="shared" si="14"/>
        <v>930.14069999999992</v>
      </c>
      <c r="AG95" s="77">
        <f t="shared" si="15"/>
        <v>930.14069999999992</v>
      </c>
      <c r="AH95" s="77" t="s">
        <v>502</v>
      </c>
      <c r="AI95" s="91">
        <f t="shared" si="17"/>
        <v>1108.3839667500001</v>
      </c>
      <c r="AJ95" s="2">
        <f t="shared" si="16"/>
        <v>243.24</v>
      </c>
      <c r="AK95" s="109">
        <f t="shared" si="21"/>
        <v>1348.03</v>
      </c>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8"/>
      <c r="CY95" s="118"/>
      <c r="CZ95" s="118"/>
      <c r="DA95" s="118"/>
      <c r="DB95" s="118"/>
      <c r="DC95" s="118"/>
      <c r="DD95" s="118"/>
      <c r="DE95" s="118"/>
      <c r="DF95" s="118"/>
      <c r="DG95" s="118"/>
      <c r="DH95" s="118"/>
      <c r="DI95" s="118"/>
    </row>
    <row r="96" spans="1:113" s="5" customFormat="1" x14ac:dyDescent="0.25">
      <c r="A96" s="138"/>
      <c r="B96" s="8">
        <v>11600</v>
      </c>
      <c r="C96" s="8" t="s">
        <v>509</v>
      </c>
      <c r="D96" s="8" t="s">
        <v>521</v>
      </c>
      <c r="E96" s="25" t="s">
        <v>146</v>
      </c>
      <c r="F96" s="99" t="s">
        <v>387</v>
      </c>
      <c r="G96" s="31">
        <v>572.85</v>
      </c>
      <c r="H96" s="77">
        <v>193.45</v>
      </c>
      <c r="I96" s="6">
        <v>193.45</v>
      </c>
      <c r="J96" s="77">
        <v>235.08</v>
      </c>
      <c r="K96" s="6">
        <f t="shared" si="23"/>
        <v>171.85499999999999</v>
      </c>
      <c r="L96" s="6">
        <v>193.45</v>
      </c>
      <c r="M96" s="77">
        <f t="shared" si="24"/>
        <v>458.28000000000003</v>
      </c>
      <c r="N96" s="6" t="s">
        <v>502</v>
      </c>
      <c r="O96" s="6">
        <v>119.59</v>
      </c>
      <c r="P96" s="77">
        <f t="shared" si="10"/>
        <v>400.995</v>
      </c>
      <c r="Q96" s="6">
        <v>245.25</v>
      </c>
      <c r="R96" s="6" t="s">
        <v>502</v>
      </c>
      <c r="S96" s="6" t="s">
        <v>502</v>
      </c>
      <c r="T96" s="6">
        <v>119.59</v>
      </c>
      <c r="U96" s="6">
        <f t="shared" si="20"/>
        <v>515.56500000000005</v>
      </c>
      <c r="V96" s="6">
        <f t="shared" si="22"/>
        <v>395.26650000000001</v>
      </c>
      <c r="W96" s="6">
        <f t="shared" si="11"/>
        <v>358.48953</v>
      </c>
      <c r="X96" s="6">
        <v>119.59</v>
      </c>
      <c r="Y96" s="6" t="s">
        <v>502</v>
      </c>
      <c r="Z96" s="77">
        <f t="shared" si="13"/>
        <v>395.26650000000001</v>
      </c>
      <c r="AA96" s="77">
        <v>189.2</v>
      </c>
      <c r="AB96" s="77" t="s">
        <v>502</v>
      </c>
      <c r="AC96" s="77">
        <f t="shared" si="12"/>
        <v>395.26650000000001</v>
      </c>
      <c r="AD96" s="77">
        <v>245.25</v>
      </c>
      <c r="AE96" s="77" t="s">
        <v>502</v>
      </c>
      <c r="AF96" s="77">
        <f t="shared" si="14"/>
        <v>395.26650000000001</v>
      </c>
      <c r="AG96" s="77">
        <f t="shared" si="15"/>
        <v>395.26650000000001</v>
      </c>
      <c r="AH96" s="77" t="s">
        <v>502</v>
      </c>
      <c r="AI96" s="91">
        <f t="shared" si="17"/>
        <v>471.01159125000004</v>
      </c>
      <c r="AJ96" s="97">
        <f t="shared" si="16"/>
        <v>119.59</v>
      </c>
      <c r="AK96" s="109">
        <f t="shared" si="21"/>
        <v>572.85</v>
      </c>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8"/>
      <c r="CY96" s="118"/>
      <c r="CZ96" s="118"/>
      <c r="DA96" s="118"/>
      <c r="DB96" s="118"/>
      <c r="DC96" s="118"/>
      <c r="DD96" s="118"/>
      <c r="DE96" s="118"/>
      <c r="DF96" s="118"/>
      <c r="DG96" s="118"/>
      <c r="DH96" s="118"/>
      <c r="DI96" s="118"/>
    </row>
    <row r="97" spans="1:113" s="5" customFormat="1" x14ac:dyDescent="0.25">
      <c r="A97" s="138"/>
      <c r="B97" s="8">
        <v>11601</v>
      </c>
      <c r="C97" s="8" t="s">
        <v>509</v>
      </c>
      <c r="D97" s="8" t="s">
        <v>521</v>
      </c>
      <c r="E97" s="25" t="s">
        <v>147</v>
      </c>
      <c r="F97" s="99" t="s">
        <v>387</v>
      </c>
      <c r="G97" s="31">
        <v>740.9</v>
      </c>
      <c r="H97" s="77">
        <v>225.08</v>
      </c>
      <c r="I97" s="6">
        <v>225.08</v>
      </c>
      <c r="J97" s="77">
        <v>277.07</v>
      </c>
      <c r="K97" s="77">
        <f t="shared" si="23"/>
        <v>222.26999999999998</v>
      </c>
      <c r="L97" s="6">
        <v>225.08</v>
      </c>
      <c r="M97" s="77">
        <f t="shared" si="24"/>
        <v>592.72</v>
      </c>
      <c r="N97" s="6" t="s">
        <v>502</v>
      </c>
      <c r="O97" s="6">
        <v>146.74</v>
      </c>
      <c r="P97" s="77">
        <f t="shared" si="10"/>
        <v>518.63</v>
      </c>
      <c r="Q97" s="6">
        <v>290.19</v>
      </c>
      <c r="R97" s="6" t="s">
        <v>502</v>
      </c>
      <c r="S97" s="6" t="s">
        <v>502</v>
      </c>
      <c r="T97" s="6">
        <v>146.74</v>
      </c>
      <c r="U97" s="77">
        <f t="shared" si="20"/>
        <v>666.81</v>
      </c>
      <c r="V97" s="77">
        <f t="shared" si="22"/>
        <v>511.22099999999995</v>
      </c>
      <c r="W97" s="77">
        <f t="shared" si="11"/>
        <v>463.65521999999999</v>
      </c>
      <c r="X97" s="77">
        <v>146.74</v>
      </c>
      <c r="Y97" s="77" t="s">
        <v>502</v>
      </c>
      <c r="Z97" s="77">
        <f t="shared" si="13"/>
        <v>511.22099999999995</v>
      </c>
      <c r="AA97" s="77">
        <v>222.99</v>
      </c>
      <c r="AB97" s="77" t="s">
        <v>502</v>
      </c>
      <c r="AC97" s="77">
        <f t="shared" si="12"/>
        <v>511.22099999999995</v>
      </c>
      <c r="AD97" s="77">
        <v>290.19</v>
      </c>
      <c r="AE97" s="77" t="s">
        <v>502</v>
      </c>
      <c r="AF97" s="77">
        <f t="shared" si="14"/>
        <v>511.22099999999995</v>
      </c>
      <c r="AG97" s="77">
        <f t="shared" si="15"/>
        <v>511.22099999999995</v>
      </c>
      <c r="AH97" s="77" t="s">
        <v>502</v>
      </c>
      <c r="AI97" s="91">
        <f t="shared" si="17"/>
        <v>609.18650249999996</v>
      </c>
      <c r="AJ97" s="97">
        <f t="shared" si="16"/>
        <v>146.74</v>
      </c>
      <c r="AK97" s="109">
        <f t="shared" si="21"/>
        <v>740.9</v>
      </c>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8"/>
      <c r="CY97" s="118"/>
      <c r="CZ97" s="118"/>
      <c r="DA97" s="118"/>
      <c r="DB97" s="118"/>
      <c r="DC97" s="118"/>
      <c r="DD97" s="118"/>
      <c r="DE97" s="118"/>
      <c r="DF97" s="118"/>
      <c r="DG97" s="118"/>
      <c r="DH97" s="118"/>
      <c r="DI97" s="118"/>
    </row>
    <row r="98" spans="1:113" s="5" customFormat="1" x14ac:dyDescent="0.25">
      <c r="A98" s="138"/>
      <c r="B98" s="8">
        <v>11602</v>
      </c>
      <c r="C98" s="8" t="s">
        <v>509</v>
      </c>
      <c r="D98" s="8" t="s">
        <v>521</v>
      </c>
      <c r="E98" s="25" t="s">
        <v>148</v>
      </c>
      <c r="F98" s="99" t="s">
        <v>387</v>
      </c>
      <c r="G98" s="31">
        <v>814.45</v>
      </c>
      <c r="H98" s="77">
        <v>242.6</v>
      </c>
      <c r="I98" s="6">
        <v>242.6</v>
      </c>
      <c r="J98" s="77">
        <v>300.01</v>
      </c>
      <c r="K98" s="6">
        <f t="shared" si="23"/>
        <v>244.33500000000001</v>
      </c>
      <c r="L98" s="6">
        <v>242.6</v>
      </c>
      <c r="M98" s="77">
        <f t="shared" si="24"/>
        <v>651.56000000000006</v>
      </c>
      <c r="N98" s="6" t="s">
        <v>502</v>
      </c>
      <c r="O98" s="6">
        <v>160.49</v>
      </c>
      <c r="P98" s="77">
        <f t="shared" ref="P98:P161" si="25">70%*G98</f>
        <v>570.11500000000001</v>
      </c>
      <c r="Q98" s="6">
        <v>314.60000000000002</v>
      </c>
      <c r="R98" s="6" t="s">
        <v>502</v>
      </c>
      <c r="S98" s="6" t="s">
        <v>502</v>
      </c>
      <c r="T98" s="6">
        <v>160.49</v>
      </c>
      <c r="U98" s="77">
        <f t="shared" si="20"/>
        <v>733.00500000000011</v>
      </c>
      <c r="V98" s="77">
        <f t="shared" si="22"/>
        <v>561.97050000000002</v>
      </c>
      <c r="W98" s="77">
        <f t="shared" si="11"/>
        <v>509.68281000000007</v>
      </c>
      <c r="X98" s="77">
        <v>160.47999999999999</v>
      </c>
      <c r="Y98" s="77" t="s">
        <v>502</v>
      </c>
      <c r="Z98" s="77">
        <f t="shared" si="13"/>
        <v>561.97050000000002</v>
      </c>
      <c r="AA98" s="77">
        <v>241.45</v>
      </c>
      <c r="AB98" s="77" t="s">
        <v>502</v>
      </c>
      <c r="AC98" s="77">
        <f t="shared" si="12"/>
        <v>561.97050000000002</v>
      </c>
      <c r="AD98" s="77">
        <v>314.60000000000002</v>
      </c>
      <c r="AE98" s="77" t="s">
        <v>502</v>
      </c>
      <c r="AF98" s="77">
        <f t="shared" si="14"/>
        <v>561.97050000000002</v>
      </c>
      <c r="AG98" s="77">
        <f t="shared" si="15"/>
        <v>561.97050000000002</v>
      </c>
      <c r="AH98" s="77" t="s">
        <v>502</v>
      </c>
      <c r="AI98" s="91">
        <f t="shared" si="17"/>
        <v>669.6611512500001</v>
      </c>
      <c r="AJ98" s="97">
        <f t="shared" si="16"/>
        <v>160.47999999999999</v>
      </c>
      <c r="AK98" s="109">
        <f t="shared" si="21"/>
        <v>814.45</v>
      </c>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8"/>
      <c r="CY98" s="118"/>
      <c r="CZ98" s="118"/>
      <c r="DA98" s="118"/>
      <c r="DB98" s="118"/>
      <c r="DC98" s="118"/>
      <c r="DD98" s="118"/>
      <c r="DE98" s="118"/>
      <c r="DF98" s="118"/>
      <c r="DG98" s="118"/>
      <c r="DH98" s="118"/>
      <c r="DI98" s="118"/>
    </row>
    <row r="99" spans="1:113" s="5" customFormat="1" x14ac:dyDescent="0.25">
      <c r="A99" s="138"/>
      <c r="B99" s="8">
        <v>11603</v>
      </c>
      <c r="C99" s="8" t="s">
        <v>509</v>
      </c>
      <c r="D99" s="8" t="s">
        <v>521</v>
      </c>
      <c r="E99" s="25" t="s">
        <v>149</v>
      </c>
      <c r="F99" s="99" t="s">
        <v>387</v>
      </c>
      <c r="G99" s="31">
        <v>572.85</v>
      </c>
      <c r="H99" s="77">
        <v>276.52</v>
      </c>
      <c r="I99" s="6">
        <v>276.52</v>
      </c>
      <c r="J99" s="77">
        <v>342.77</v>
      </c>
      <c r="K99" s="6">
        <f t="shared" si="23"/>
        <v>171.85499999999999</v>
      </c>
      <c r="L99" s="6">
        <v>276.52</v>
      </c>
      <c r="M99" s="77">
        <f t="shared" si="24"/>
        <v>458.28000000000003</v>
      </c>
      <c r="N99" s="6" t="s">
        <v>502</v>
      </c>
      <c r="O99" s="6">
        <v>192</v>
      </c>
      <c r="P99" s="77">
        <f t="shared" si="25"/>
        <v>400.995</v>
      </c>
      <c r="Q99" s="6">
        <v>359.85</v>
      </c>
      <c r="R99" s="6" t="s">
        <v>502</v>
      </c>
      <c r="S99" s="6" t="s">
        <v>502</v>
      </c>
      <c r="T99" s="6">
        <v>192</v>
      </c>
      <c r="U99" s="77">
        <f t="shared" si="20"/>
        <v>515.56500000000005</v>
      </c>
      <c r="V99" s="77">
        <f t="shared" si="22"/>
        <v>395.26650000000001</v>
      </c>
      <c r="W99" s="77">
        <f t="shared" si="11"/>
        <v>358.48953</v>
      </c>
      <c r="X99" s="77">
        <v>192.01</v>
      </c>
      <c r="Y99" s="77" t="s">
        <v>502</v>
      </c>
      <c r="Z99" s="77">
        <f t="shared" si="13"/>
        <v>395.26650000000001</v>
      </c>
      <c r="AA99" s="77">
        <v>275.87</v>
      </c>
      <c r="AB99" s="77" t="s">
        <v>502</v>
      </c>
      <c r="AC99" s="77">
        <f t="shared" si="12"/>
        <v>395.26650000000001</v>
      </c>
      <c r="AD99" s="77">
        <v>359.85</v>
      </c>
      <c r="AE99" s="77" t="s">
        <v>502</v>
      </c>
      <c r="AF99" s="77">
        <f t="shared" si="14"/>
        <v>395.26650000000001</v>
      </c>
      <c r="AG99" s="77">
        <f t="shared" si="15"/>
        <v>395.26650000000001</v>
      </c>
      <c r="AH99" s="77" t="s">
        <v>502</v>
      </c>
      <c r="AI99" s="91">
        <f t="shared" si="17"/>
        <v>471.01159125000004</v>
      </c>
      <c r="AJ99" s="97">
        <f t="shared" si="16"/>
        <v>171.85499999999999</v>
      </c>
      <c r="AK99" s="109">
        <f t="shared" si="21"/>
        <v>572.85</v>
      </c>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8"/>
      <c r="CY99" s="118"/>
      <c r="CZ99" s="118"/>
      <c r="DA99" s="118"/>
      <c r="DB99" s="118"/>
      <c r="DC99" s="118"/>
      <c r="DD99" s="118"/>
      <c r="DE99" s="118"/>
      <c r="DF99" s="118"/>
      <c r="DG99" s="118"/>
      <c r="DH99" s="118"/>
      <c r="DI99" s="118"/>
    </row>
    <row r="100" spans="1:113" s="5" customFormat="1" x14ac:dyDescent="0.25">
      <c r="A100" s="138"/>
      <c r="B100" s="8">
        <v>11604</v>
      </c>
      <c r="C100" s="8" t="s">
        <v>509</v>
      </c>
      <c r="D100" s="8" t="s">
        <v>521</v>
      </c>
      <c r="E100" s="25" t="s">
        <v>150</v>
      </c>
      <c r="F100" s="99" t="s">
        <v>387</v>
      </c>
      <c r="G100" s="31">
        <v>1023.5</v>
      </c>
      <c r="H100" s="77">
        <v>30817</v>
      </c>
      <c r="I100" s="6">
        <v>308.17</v>
      </c>
      <c r="J100" s="77">
        <v>379.88</v>
      </c>
      <c r="K100" s="6">
        <f t="shared" si="23"/>
        <v>307.05</v>
      </c>
      <c r="L100" s="6">
        <v>308.17</v>
      </c>
      <c r="M100" s="77">
        <f t="shared" si="24"/>
        <v>818.80000000000007</v>
      </c>
      <c r="N100" s="6" t="s">
        <v>502</v>
      </c>
      <c r="O100" s="6">
        <v>211.63</v>
      </c>
      <c r="P100" s="77">
        <f t="shared" si="25"/>
        <v>716.44999999999993</v>
      </c>
      <c r="Q100" s="6">
        <v>398.63</v>
      </c>
      <c r="R100" s="6" t="s">
        <v>502</v>
      </c>
      <c r="S100" s="6" t="s">
        <v>502</v>
      </c>
      <c r="T100" s="6">
        <v>211.63</v>
      </c>
      <c r="U100" s="6">
        <f t="shared" si="20"/>
        <v>921.15</v>
      </c>
      <c r="V100" s="6">
        <f t="shared" si="22"/>
        <v>706.21499999999992</v>
      </c>
      <c r="W100" s="6">
        <f t="shared" si="11"/>
        <v>640.50630000000001</v>
      </c>
      <c r="X100" s="6">
        <v>211.63</v>
      </c>
      <c r="Y100" s="6" t="s">
        <v>502</v>
      </c>
      <c r="Z100" s="77">
        <f t="shared" si="13"/>
        <v>706.21499999999992</v>
      </c>
      <c r="AA100" s="77">
        <v>305.74</v>
      </c>
      <c r="AB100" s="77" t="s">
        <v>502</v>
      </c>
      <c r="AC100" s="77">
        <f t="shared" si="12"/>
        <v>706.21499999999992</v>
      </c>
      <c r="AD100" s="77">
        <v>398.63</v>
      </c>
      <c r="AE100" s="77" t="s">
        <v>502</v>
      </c>
      <c r="AF100" s="77">
        <f t="shared" si="14"/>
        <v>706.21499999999992</v>
      </c>
      <c r="AG100" s="77">
        <f t="shared" si="15"/>
        <v>706.21499999999992</v>
      </c>
      <c r="AH100" s="77" t="s">
        <v>502</v>
      </c>
      <c r="AI100" s="91">
        <f t="shared" si="17"/>
        <v>841.54728750000004</v>
      </c>
      <c r="AJ100" s="97">
        <f t="shared" si="16"/>
        <v>211.63</v>
      </c>
      <c r="AK100" s="109">
        <f t="shared" si="21"/>
        <v>30817</v>
      </c>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8"/>
      <c r="CY100" s="118"/>
      <c r="CZ100" s="118"/>
      <c r="DA100" s="118"/>
      <c r="DB100" s="118"/>
      <c r="DC100" s="118"/>
      <c r="DD100" s="118"/>
      <c r="DE100" s="118"/>
      <c r="DF100" s="118"/>
      <c r="DG100" s="118"/>
      <c r="DH100" s="118"/>
      <c r="DI100" s="118"/>
    </row>
    <row r="101" spans="1:113" s="23" customFormat="1" ht="15.75" thickBot="1" x14ac:dyDescent="0.3">
      <c r="A101" s="138"/>
      <c r="B101" s="8">
        <v>11606</v>
      </c>
      <c r="C101" s="8" t="s">
        <v>509</v>
      </c>
      <c r="D101" s="8" t="s">
        <v>521</v>
      </c>
      <c r="E101" s="25" t="s">
        <v>151</v>
      </c>
      <c r="F101" s="99" t="s">
        <v>387</v>
      </c>
      <c r="G101" s="31">
        <v>740.9</v>
      </c>
      <c r="H101" s="77">
        <v>440.86</v>
      </c>
      <c r="I101" s="6">
        <v>440.86</v>
      </c>
      <c r="J101" s="77">
        <v>543.47</v>
      </c>
      <c r="K101" s="6">
        <f t="shared" si="23"/>
        <v>222.26999999999998</v>
      </c>
      <c r="L101" s="6">
        <v>440.86</v>
      </c>
      <c r="M101" s="77">
        <f t="shared" si="24"/>
        <v>592.72</v>
      </c>
      <c r="N101" s="6" t="s">
        <v>502</v>
      </c>
      <c r="O101" s="6">
        <v>315.11</v>
      </c>
      <c r="P101" s="77">
        <f t="shared" si="25"/>
        <v>518.63</v>
      </c>
      <c r="Q101" s="6">
        <v>410.83</v>
      </c>
      <c r="R101" s="6" t="s">
        <v>502</v>
      </c>
      <c r="S101" s="6" t="s">
        <v>502</v>
      </c>
      <c r="T101" s="6">
        <v>315.11</v>
      </c>
      <c r="U101" s="6">
        <f t="shared" si="20"/>
        <v>666.81</v>
      </c>
      <c r="V101" s="6">
        <f t="shared" si="22"/>
        <v>511.22099999999995</v>
      </c>
      <c r="W101" s="6">
        <f t="shared" si="11"/>
        <v>463.65521999999999</v>
      </c>
      <c r="X101" s="6">
        <v>315.11</v>
      </c>
      <c r="Y101" s="6" t="s">
        <v>502</v>
      </c>
      <c r="Z101" s="77">
        <f t="shared" si="13"/>
        <v>511.22099999999995</v>
      </c>
      <c r="AA101" s="77">
        <v>437.48</v>
      </c>
      <c r="AB101" s="77" t="s">
        <v>502</v>
      </c>
      <c r="AC101" s="77">
        <f t="shared" si="12"/>
        <v>511.22099999999995</v>
      </c>
      <c r="AD101" s="77">
        <v>410.83</v>
      </c>
      <c r="AE101" s="77" t="s">
        <v>502</v>
      </c>
      <c r="AF101" s="77">
        <f t="shared" si="14"/>
        <v>511.22099999999995</v>
      </c>
      <c r="AG101" s="77">
        <f t="shared" si="15"/>
        <v>511.22099999999995</v>
      </c>
      <c r="AH101" s="77" t="s">
        <v>502</v>
      </c>
      <c r="AI101" s="91">
        <f t="shared" si="17"/>
        <v>609.18650249999996</v>
      </c>
      <c r="AJ101" s="97">
        <f t="shared" si="16"/>
        <v>222.26999999999998</v>
      </c>
      <c r="AK101" s="109">
        <f t="shared" si="21"/>
        <v>740.9</v>
      </c>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8"/>
      <c r="CY101" s="118"/>
      <c r="CZ101" s="118"/>
      <c r="DA101" s="118"/>
      <c r="DB101" s="118"/>
      <c r="DC101" s="118"/>
      <c r="DD101" s="118"/>
      <c r="DE101" s="118"/>
      <c r="DF101" s="118"/>
      <c r="DG101" s="118"/>
      <c r="DH101" s="118"/>
      <c r="DI101" s="118"/>
    </row>
    <row r="102" spans="1:113" s="20" customFormat="1" x14ac:dyDescent="0.25">
      <c r="A102" s="138" t="s">
        <v>319</v>
      </c>
      <c r="B102" s="8">
        <v>46600</v>
      </c>
      <c r="C102" s="8" t="s">
        <v>509</v>
      </c>
      <c r="D102" s="8" t="s">
        <v>521</v>
      </c>
      <c r="E102" s="24" t="s">
        <v>192</v>
      </c>
      <c r="F102" s="99" t="s">
        <v>485</v>
      </c>
      <c r="G102" s="31">
        <v>154.1</v>
      </c>
      <c r="H102" s="77">
        <v>101.06</v>
      </c>
      <c r="I102" s="6">
        <v>101.06</v>
      </c>
      <c r="J102" s="77">
        <v>125.37</v>
      </c>
      <c r="K102" s="6">
        <f t="shared" si="23"/>
        <v>46.23</v>
      </c>
      <c r="L102" s="6">
        <v>101.06</v>
      </c>
      <c r="M102" s="77">
        <f t="shared" si="24"/>
        <v>123.28</v>
      </c>
      <c r="N102" s="6" t="s">
        <v>502</v>
      </c>
      <c r="O102" s="6">
        <v>40.24</v>
      </c>
      <c r="P102" s="77">
        <f t="shared" si="25"/>
        <v>107.86999999999999</v>
      </c>
      <c r="Q102" s="6">
        <v>113.17</v>
      </c>
      <c r="R102" s="6" t="s">
        <v>502</v>
      </c>
      <c r="S102" s="6" t="s">
        <v>502</v>
      </c>
      <c r="T102" s="6">
        <v>40.24</v>
      </c>
      <c r="U102" s="6">
        <f t="shared" si="20"/>
        <v>138.69</v>
      </c>
      <c r="V102" s="6">
        <f t="shared" si="22"/>
        <v>106.32899999999999</v>
      </c>
      <c r="W102" s="6">
        <f t="shared" si="11"/>
        <v>96.435779999999994</v>
      </c>
      <c r="X102" s="6">
        <v>40.24</v>
      </c>
      <c r="Y102" s="6" t="s">
        <v>502</v>
      </c>
      <c r="Z102" s="77">
        <f t="shared" si="13"/>
        <v>106.32899999999999</v>
      </c>
      <c r="AA102" s="77">
        <v>92.96</v>
      </c>
      <c r="AB102" s="77" t="s">
        <v>502</v>
      </c>
      <c r="AC102" s="77">
        <f t="shared" si="12"/>
        <v>106.32899999999999</v>
      </c>
      <c r="AD102" s="77">
        <v>113.17</v>
      </c>
      <c r="AE102" s="77" t="s">
        <v>502</v>
      </c>
      <c r="AF102" s="77">
        <f t="shared" si="14"/>
        <v>106.32899999999999</v>
      </c>
      <c r="AG102" s="77">
        <f t="shared" si="15"/>
        <v>106.32899999999999</v>
      </c>
      <c r="AH102" s="77" t="s">
        <v>502</v>
      </c>
      <c r="AI102" s="91">
        <f t="shared" si="17"/>
        <v>126.70487249999999</v>
      </c>
      <c r="AJ102" s="97">
        <f t="shared" si="16"/>
        <v>40.24</v>
      </c>
      <c r="AK102" s="109">
        <f t="shared" si="21"/>
        <v>154.1</v>
      </c>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8"/>
      <c r="CY102" s="118"/>
      <c r="CZ102" s="118"/>
      <c r="DA102" s="118"/>
      <c r="DB102" s="118"/>
      <c r="DC102" s="118"/>
      <c r="DD102" s="118"/>
      <c r="DE102" s="118"/>
      <c r="DF102" s="118"/>
      <c r="DG102" s="118"/>
      <c r="DH102" s="118"/>
      <c r="DI102" s="118"/>
    </row>
    <row r="103" spans="1:113" s="5" customFormat="1" x14ac:dyDescent="0.25">
      <c r="A103" s="138"/>
      <c r="B103" s="8">
        <v>46050</v>
      </c>
      <c r="C103" s="8" t="s">
        <v>509</v>
      </c>
      <c r="D103" s="8" t="s">
        <v>521</v>
      </c>
      <c r="E103" s="24" t="s">
        <v>193</v>
      </c>
      <c r="F103" s="24" t="s">
        <v>193</v>
      </c>
      <c r="G103" s="31">
        <v>709.98</v>
      </c>
      <c r="H103" s="77">
        <v>215.05</v>
      </c>
      <c r="I103" s="6">
        <v>215.05</v>
      </c>
      <c r="J103" s="77">
        <v>275.16000000000003</v>
      </c>
      <c r="K103" s="6">
        <f t="shared" si="23"/>
        <v>212.994</v>
      </c>
      <c r="L103" s="6">
        <v>215.05</v>
      </c>
      <c r="M103" s="77">
        <f>80%*G103</f>
        <v>567.98400000000004</v>
      </c>
      <c r="N103" s="6" t="s">
        <v>502</v>
      </c>
      <c r="O103" s="6">
        <v>97.55</v>
      </c>
      <c r="P103" s="77">
        <f t="shared" si="25"/>
        <v>496.98599999999999</v>
      </c>
      <c r="Q103" s="6">
        <v>258.27999999999997</v>
      </c>
      <c r="R103" s="6" t="s">
        <v>502</v>
      </c>
      <c r="S103" s="6" t="s">
        <v>502</v>
      </c>
      <c r="T103" s="6">
        <v>97.55</v>
      </c>
      <c r="U103" s="6">
        <f t="shared" si="20"/>
        <v>638.98200000000008</v>
      </c>
      <c r="V103" s="6">
        <f t="shared" si="22"/>
        <v>489.88619999999997</v>
      </c>
      <c r="W103" s="6">
        <f t="shared" si="11"/>
        <v>444.30548400000004</v>
      </c>
      <c r="X103" s="6">
        <v>97.55</v>
      </c>
      <c r="Y103" s="6" t="s">
        <v>502</v>
      </c>
      <c r="Z103" s="77">
        <f t="shared" si="13"/>
        <v>489.88619999999997</v>
      </c>
      <c r="AA103" s="77">
        <v>204.03</v>
      </c>
      <c r="AB103" s="77" t="s">
        <v>502</v>
      </c>
      <c r="AC103" s="77">
        <f t="shared" si="12"/>
        <v>489.88619999999997</v>
      </c>
      <c r="AD103" s="77">
        <v>258.27999999999997</v>
      </c>
      <c r="AE103" s="77" t="s">
        <v>502</v>
      </c>
      <c r="AF103" s="77">
        <f t="shared" si="14"/>
        <v>489.88619999999997</v>
      </c>
      <c r="AG103" s="77">
        <f t="shared" si="15"/>
        <v>489.88619999999997</v>
      </c>
      <c r="AH103" s="77" t="s">
        <v>502</v>
      </c>
      <c r="AI103" s="91">
        <f t="shared" si="17"/>
        <v>583.7633055</v>
      </c>
      <c r="AJ103" s="97">
        <f t="shared" si="16"/>
        <v>97.55</v>
      </c>
      <c r="AK103" s="109">
        <f t="shared" si="21"/>
        <v>709.98</v>
      </c>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8"/>
      <c r="CY103" s="118"/>
      <c r="CZ103" s="118"/>
      <c r="DA103" s="118"/>
      <c r="DB103" s="118"/>
      <c r="DC103" s="118"/>
      <c r="DD103" s="118"/>
      <c r="DE103" s="118"/>
      <c r="DF103" s="118"/>
      <c r="DG103" s="118"/>
      <c r="DH103" s="118"/>
      <c r="DI103" s="118"/>
    </row>
    <row r="104" spans="1:113" s="23" customFormat="1" ht="15.75" thickBot="1" x14ac:dyDescent="0.3">
      <c r="A104" s="138"/>
      <c r="B104" s="8">
        <v>46221</v>
      </c>
      <c r="C104" s="8" t="s">
        <v>509</v>
      </c>
      <c r="D104" s="8" t="s">
        <v>521</v>
      </c>
      <c r="E104" s="24" t="s">
        <v>194</v>
      </c>
      <c r="F104" s="99" t="s">
        <v>388</v>
      </c>
      <c r="G104" s="31">
        <v>709.98</v>
      </c>
      <c r="H104" s="77">
        <v>270.23</v>
      </c>
      <c r="I104" s="6">
        <v>270.23</v>
      </c>
      <c r="J104" s="77">
        <v>358.28</v>
      </c>
      <c r="K104" s="6">
        <f t="shared" si="23"/>
        <v>212.994</v>
      </c>
      <c r="L104" s="6">
        <v>270.23</v>
      </c>
      <c r="M104" s="77">
        <f t="shared" si="24"/>
        <v>567.98400000000004</v>
      </c>
      <c r="N104" s="6" t="s">
        <v>502</v>
      </c>
      <c r="O104" s="6">
        <v>190.52</v>
      </c>
      <c r="P104" s="77">
        <f t="shared" si="25"/>
        <v>496.98599999999999</v>
      </c>
      <c r="Q104" s="6">
        <v>342.77</v>
      </c>
      <c r="R104" s="6" t="s">
        <v>502</v>
      </c>
      <c r="S104" s="6" t="s">
        <v>502</v>
      </c>
      <c r="T104" s="6">
        <v>190.52</v>
      </c>
      <c r="U104" s="6">
        <f t="shared" si="20"/>
        <v>638.98200000000008</v>
      </c>
      <c r="V104" s="6">
        <f t="shared" si="22"/>
        <v>489.88619999999997</v>
      </c>
      <c r="W104" s="6">
        <f t="shared" si="11"/>
        <v>444.30548400000004</v>
      </c>
      <c r="X104" s="6">
        <v>190.51</v>
      </c>
      <c r="Y104" s="6" t="s">
        <v>502</v>
      </c>
      <c r="Z104" s="77">
        <f t="shared" si="13"/>
        <v>489.88619999999997</v>
      </c>
      <c r="AA104" s="77">
        <v>265.67</v>
      </c>
      <c r="AB104" s="77" t="s">
        <v>502</v>
      </c>
      <c r="AC104" s="77">
        <f t="shared" si="12"/>
        <v>489.88619999999997</v>
      </c>
      <c r="AD104" s="77">
        <v>342.77</v>
      </c>
      <c r="AE104" s="77" t="s">
        <v>502</v>
      </c>
      <c r="AF104" s="77">
        <f t="shared" si="14"/>
        <v>489.88619999999997</v>
      </c>
      <c r="AG104" s="77">
        <f t="shared" si="15"/>
        <v>489.88619999999997</v>
      </c>
      <c r="AH104" s="77" t="s">
        <v>502</v>
      </c>
      <c r="AI104" s="91">
        <f t="shared" si="17"/>
        <v>583.7633055</v>
      </c>
      <c r="AJ104" s="97">
        <f t="shared" si="16"/>
        <v>190.51</v>
      </c>
      <c r="AK104" s="109">
        <f t="shared" si="21"/>
        <v>709.98</v>
      </c>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8"/>
      <c r="CY104" s="118"/>
      <c r="CZ104" s="118"/>
      <c r="DA104" s="118"/>
      <c r="DB104" s="118"/>
      <c r="DC104" s="118"/>
      <c r="DD104" s="118"/>
      <c r="DE104" s="118"/>
      <c r="DF104" s="118"/>
      <c r="DG104" s="118"/>
      <c r="DH104" s="118"/>
      <c r="DI104" s="118"/>
    </row>
    <row r="105" spans="1:113" s="20" customFormat="1" x14ac:dyDescent="0.25">
      <c r="A105" s="139" t="s">
        <v>318</v>
      </c>
      <c r="B105" s="8">
        <v>36415</v>
      </c>
      <c r="C105" s="8" t="s">
        <v>509</v>
      </c>
      <c r="D105" s="8" t="s">
        <v>568</v>
      </c>
      <c r="E105" s="24" t="s">
        <v>295</v>
      </c>
      <c r="F105" s="24" t="s">
        <v>295</v>
      </c>
      <c r="G105" s="31">
        <v>20.9</v>
      </c>
      <c r="H105" s="6">
        <f t="shared" ref="H105:H168" si="26">80%*G105</f>
        <v>16.72</v>
      </c>
      <c r="I105" s="6">
        <f>69%*G105</f>
        <v>14.420999999999998</v>
      </c>
      <c r="J105" s="77">
        <f t="shared" ref="J105:J107" si="27">80%*G105</f>
        <v>16.72</v>
      </c>
      <c r="K105" s="6">
        <f t="shared" ref="K105:K132" si="28">30%*G105</f>
        <v>6.27</v>
      </c>
      <c r="L105" s="6">
        <f t="shared" ref="L105:L172" si="29">69%*G105</f>
        <v>14.420999999999998</v>
      </c>
      <c r="M105" s="77">
        <f t="shared" si="24"/>
        <v>16.72</v>
      </c>
      <c r="N105" s="6" t="s">
        <v>502</v>
      </c>
      <c r="O105" s="6">
        <f>69%*G105</f>
        <v>14.420999999999998</v>
      </c>
      <c r="P105" s="77">
        <f t="shared" si="25"/>
        <v>14.629999999999997</v>
      </c>
      <c r="Q105" s="6">
        <f>80%*G105</f>
        <v>16.72</v>
      </c>
      <c r="R105" s="6" t="s">
        <v>502</v>
      </c>
      <c r="S105" s="6" t="s">
        <v>502</v>
      </c>
      <c r="T105" s="6">
        <f t="shared" ref="T105:T168" si="30">69%*G105</f>
        <v>14.420999999999998</v>
      </c>
      <c r="U105" s="6">
        <f t="shared" si="20"/>
        <v>18.809999999999999</v>
      </c>
      <c r="V105" s="6">
        <f t="shared" si="22"/>
        <v>14.420999999999998</v>
      </c>
      <c r="W105" s="6">
        <f t="shared" si="11"/>
        <v>13.079219999999999</v>
      </c>
      <c r="X105" s="6">
        <f t="shared" ref="X105:X168" si="31">65.19%*G105</f>
        <v>13.624709999999997</v>
      </c>
      <c r="Y105" s="6" t="s">
        <v>502</v>
      </c>
      <c r="Z105" s="77">
        <f t="shared" si="13"/>
        <v>14.420999999999998</v>
      </c>
      <c r="AA105" s="77">
        <f t="shared" ref="AA105:AA148" si="32">75%*G105</f>
        <v>15.674999999999999</v>
      </c>
      <c r="AB105" s="77" t="s">
        <v>502</v>
      </c>
      <c r="AC105" s="77">
        <f t="shared" si="12"/>
        <v>14.420999999999998</v>
      </c>
      <c r="AD105" s="77">
        <f>80%*T105</f>
        <v>11.536799999999999</v>
      </c>
      <c r="AE105" s="77" t="s">
        <v>502</v>
      </c>
      <c r="AF105" s="77">
        <f t="shared" si="14"/>
        <v>14.420999999999998</v>
      </c>
      <c r="AG105" s="77">
        <f t="shared" si="15"/>
        <v>14.420999999999998</v>
      </c>
      <c r="AH105" s="77" t="s">
        <v>502</v>
      </c>
      <c r="AI105" s="91">
        <f t="shared" si="17"/>
        <v>17.184502499999997</v>
      </c>
      <c r="AJ105" s="97">
        <f t="shared" si="16"/>
        <v>6.27</v>
      </c>
      <c r="AK105" s="109">
        <f t="shared" si="21"/>
        <v>20.9</v>
      </c>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8"/>
      <c r="CY105" s="118"/>
      <c r="CZ105" s="118"/>
      <c r="DA105" s="118"/>
      <c r="DB105" s="118"/>
      <c r="DC105" s="118"/>
      <c r="DD105" s="118"/>
      <c r="DE105" s="118"/>
      <c r="DF105" s="118"/>
      <c r="DG105" s="118"/>
      <c r="DH105" s="118"/>
      <c r="DI105" s="118"/>
    </row>
    <row r="106" spans="1:113" s="5" customFormat="1" x14ac:dyDescent="0.25">
      <c r="A106" s="139"/>
      <c r="B106" s="8">
        <v>80048</v>
      </c>
      <c r="C106" s="8" t="s">
        <v>509</v>
      </c>
      <c r="D106" s="8" t="s">
        <v>568</v>
      </c>
      <c r="E106" s="24" t="s">
        <v>0</v>
      </c>
      <c r="F106" s="24" t="s">
        <v>0</v>
      </c>
      <c r="G106" s="31">
        <v>87.65</v>
      </c>
      <c r="H106" s="6">
        <f t="shared" si="26"/>
        <v>70.12</v>
      </c>
      <c r="I106" s="6">
        <f>69%*G106</f>
        <v>60.478499999999997</v>
      </c>
      <c r="J106" s="77">
        <f t="shared" si="27"/>
        <v>70.12</v>
      </c>
      <c r="K106" s="6">
        <f t="shared" si="28"/>
        <v>26.295000000000002</v>
      </c>
      <c r="L106" s="6">
        <f t="shared" si="29"/>
        <v>60.478499999999997</v>
      </c>
      <c r="M106" s="77">
        <f t="shared" si="24"/>
        <v>70.12</v>
      </c>
      <c r="N106" s="6">
        <v>7.25</v>
      </c>
      <c r="O106" s="6">
        <f t="shared" ref="O106:O169" si="33">69%*G106</f>
        <v>60.478499999999997</v>
      </c>
      <c r="P106" s="77">
        <f t="shared" si="25"/>
        <v>61.354999999999997</v>
      </c>
      <c r="Q106" s="6">
        <f t="shared" ref="Q106:Q169" si="34">80%*G106</f>
        <v>70.12</v>
      </c>
      <c r="R106" s="6" t="s">
        <v>502</v>
      </c>
      <c r="S106" s="6" t="s">
        <v>502</v>
      </c>
      <c r="T106" s="6">
        <f t="shared" si="30"/>
        <v>60.478499999999997</v>
      </c>
      <c r="U106" s="6">
        <f t="shared" si="20"/>
        <v>78.885000000000005</v>
      </c>
      <c r="V106" s="6">
        <f t="shared" si="22"/>
        <v>60.478499999999997</v>
      </c>
      <c r="W106" s="6">
        <f t="shared" si="11"/>
        <v>54.851370000000003</v>
      </c>
      <c r="X106" s="6">
        <f t="shared" si="31"/>
        <v>57.139035</v>
      </c>
      <c r="Y106" s="6">
        <v>7.25</v>
      </c>
      <c r="Z106" s="77">
        <f t="shared" si="13"/>
        <v>60.478499999999997</v>
      </c>
      <c r="AA106" s="77">
        <f t="shared" si="32"/>
        <v>65.737500000000011</v>
      </c>
      <c r="AB106" s="77" t="s">
        <v>502</v>
      </c>
      <c r="AC106" s="77">
        <f t="shared" si="12"/>
        <v>60.478499999999997</v>
      </c>
      <c r="AD106" s="77">
        <f t="shared" ref="AD106:AD149" si="35">80%*T106</f>
        <v>48.382800000000003</v>
      </c>
      <c r="AE106" s="77" t="s">
        <v>502</v>
      </c>
      <c r="AF106" s="77">
        <f t="shared" si="14"/>
        <v>60.478499999999997</v>
      </c>
      <c r="AG106" s="77">
        <f t="shared" si="15"/>
        <v>60.478499999999997</v>
      </c>
      <c r="AH106" s="77" t="s">
        <v>502</v>
      </c>
      <c r="AI106" s="91">
        <f t="shared" si="17"/>
        <v>72.068021250000015</v>
      </c>
      <c r="AJ106" s="97">
        <f t="shared" si="16"/>
        <v>7.25</v>
      </c>
      <c r="AK106" s="109">
        <f t="shared" si="21"/>
        <v>87.65</v>
      </c>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8"/>
      <c r="CY106" s="118"/>
      <c r="CZ106" s="118"/>
      <c r="DA106" s="118"/>
      <c r="DB106" s="118"/>
      <c r="DC106" s="118"/>
      <c r="DD106" s="118"/>
      <c r="DE106" s="118"/>
      <c r="DF106" s="118"/>
      <c r="DG106" s="118"/>
      <c r="DH106" s="118"/>
      <c r="DI106" s="118"/>
    </row>
    <row r="107" spans="1:113" s="5" customFormat="1" x14ac:dyDescent="0.25">
      <c r="A107" s="139"/>
      <c r="B107" s="8">
        <v>80053</v>
      </c>
      <c r="C107" s="8" t="s">
        <v>509</v>
      </c>
      <c r="D107" s="8" t="s">
        <v>568</v>
      </c>
      <c r="E107" s="24" t="s">
        <v>1</v>
      </c>
      <c r="F107" s="24" t="s">
        <v>1</v>
      </c>
      <c r="G107" s="31">
        <v>172.3</v>
      </c>
      <c r="H107" s="6">
        <f t="shared" si="26"/>
        <v>137.84</v>
      </c>
      <c r="I107" s="6">
        <f>69%*G107</f>
        <v>118.887</v>
      </c>
      <c r="J107" s="77">
        <f t="shared" si="27"/>
        <v>137.84</v>
      </c>
      <c r="K107" s="6">
        <f t="shared" si="28"/>
        <v>51.690000000000005</v>
      </c>
      <c r="L107" s="6">
        <f t="shared" si="29"/>
        <v>118.887</v>
      </c>
      <c r="M107" s="77">
        <f t="shared" si="24"/>
        <v>137.84</v>
      </c>
      <c r="N107" s="6">
        <v>10</v>
      </c>
      <c r="O107" s="6">
        <f t="shared" si="33"/>
        <v>118.887</v>
      </c>
      <c r="P107" s="77">
        <f t="shared" si="25"/>
        <v>120.61</v>
      </c>
      <c r="Q107" s="6">
        <f t="shared" si="34"/>
        <v>137.84</v>
      </c>
      <c r="R107" s="6" t="s">
        <v>502</v>
      </c>
      <c r="S107" s="6" t="s">
        <v>502</v>
      </c>
      <c r="T107" s="6">
        <f t="shared" si="30"/>
        <v>118.887</v>
      </c>
      <c r="U107" s="6">
        <f t="shared" si="20"/>
        <v>155.07000000000002</v>
      </c>
      <c r="V107" s="6">
        <f t="shared" si="22"/>
        <v>118.887</v>
      </c>
      <c r="W107" s="6">
        <f t="shared" si="11"/>
        <v>107.82534000000001</v>
      </c>
      <c r="X107" s="6">
        <f t="shared" si="31"/>
        <v>112.32236999999999</v>
      </c>
      <c r="Y107" s="6">
        <v>10</v>
      </c>
      <c r="Z107" s="77">
        <f t="shared" si="13"/>
        <v>118.887</v>
      </c>
      <c r="AA107" s="77">
        <f t="shared" si="32"/>
        <v>129.22500000000002</v>
      </c>
      <c r="AB107" s="77" t="s">
        <v>502</v>
      </c>
      <c r="AC107" s="77">
        <f t="shared" si="12"/>
        <v>118.887</v>
      </c>
      <c r="AD107" s="77">
        <f t="shared" si="35"/>
        <v>95.1096</v>
      </c>
      <c r="AE107" s="77" t="s">
        <v>502</v>
      </c>
      <c r="AF107" s="77">
        <f t="shared" si="14"/>
        <v>118.887</v>
      </c>
      <c r="AG107" s="77">
        <f t="shared" si="15"/>
        <v>118.887</v>
      </c>
      <c r="AH107" s="77" t="s">
        <v>502</v>
      </c>
      <c r="AI107" s="91">
        <f t="shared" si="17"/>
        <v>141.66936750000002</v>
      </c>
      <c r="AJ107" s="97">
        <f t="shared" si="16"/>
        <v>10</v>
      </c>
      <c r="AK107" s="109">
        <f t="shared" si="21"/>
        <v>172.3</v>
      </c>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8"/>
      <c r="CY107" s="118"/>
      <c r="CZ107" s="118"/>
      <c r="DA107" s="118"/>
      <c r="DB107" s="118"/>
      <c r="DC107" s="118"/>
      <c r="DD107" s="118"/>
      <c r="DE107" s="118"/>
      <c r="DF107" s="118"/>
      <c r="DG107" s="118"/>
      <c r="DH107" s="118"/>
      <c r="DI107" s="118"/>
    </row>
    <row r="108" spans="1:113" s="5" customFormat="1" x14ac:dyDescent="0.25">
      <c r="A108" s="139"/>
      <c r="B108" s="8">
        <v>80055</v>
      </c>
      <c r="C108" s="8" t="s">
        <v>509</v>
      </c>
      <c r="D108" s="8" t="s">
        <v>568</v>
      </c>
      <c r="E108" s="25" t="s">
        <v>2</v>
      </c>
      <c r="F108" s="25" t="s">
        <v>2</v>
      </c>
      <c r="G108" s="31" t="s">
        <v>376</v>
      </c>
      <c r="H108" s="31" t="s">
        <v>376</v>
      </c>
      <c r="I108" s="31" t="s">
        <v>376</v>
      </c>
      <c r="J108" s="31" t="s">
        <v>376</v>
      </c>
      <c r="K108" s="31" t="s">
        <v>376</v>
      </c>
      <c r="L108" s="31" t="s">
        <v>376</v>
      </c>
      <c r="M108" s="31" t="s">
        <v>376</v>
      </c>
      <c r="N108" s="31" t="s">
        <v>376</v>
      </c>
      <c r="O108" s="31" t="s">
        <v>376</v>
      </c>
      <c r="P108" s="31" t="s">
        <v>376</v>
      </c>
      <c r="Q108" s="31" t="s">
        <v>376</v>
      </c>
      <c r="R108" s="31" t="s">
        <v>376</v>
      </c>
      <c r="S108" s="31" t="s">
        <v>376</v>
      </c>
      <c r="T108" s="31" t="s">
        <v>376</v>
      </c>
      <c r="U108" s="31" t="s">
        <v>376</v>
      </c>
      <c r="V108" s="31" t="s">
        <v>376</v>
      </c>
      <c r="W108" s="31" t="s">
        <v>376</v>
      </c>
      <c r="X108" s="31" t="s">
        <v>376</v>
      </c>
      <c r="Y108" s="31" t="s">
        <v>376</v>
      </c>
      <c r="Z108" s="31" t="s">
        <v>376</v>
      </c>
      <c r="AA108" s="31" t="s">
        <v>376</v>
      </c>
      <c r="AB108" s="31" t="s">
        <v>376</v>
      </c>
      <c r="AC108" s="31" t="s">
        <v>376</v>
      </c>
      <c r="AD108" s="31" t="s">
        <v>376</v>
      </c>
      <c r="AE108" s="31" t="s">
        <v>376</v>
      </c>
      <c r="AF108" s="31" t="s">
        <v>376</v>
      </c>
      <c r="AG108" s="31" t="s">
        <v>376</v>
      </c>
      <c r="AH108" s="31" t="s">
        <v>376</v>
      </c>
      <c r="AI108" s="90" t="s">
        <v>376</v>
      </c>
      <c r="AJ108" s="90" t="s">
        <v>376</v>
      </c>
      <c r="AK108" s="110" t="s">
        <v>376</v>
      </c>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8"/>
      <c r="CY108" s="118"/>
      <c r="CZ108" s="118"/>
      <c r="DA108" s="118"/>
      <c r="DB108" s="118"/>
      <c r="DC108" s="118"/>
      <c r="DD108" s="118"/>
      <c r="DE108" s="118"/>
      <c r="DF108" s="118"/>
      <c r="DG108" s="118"/>
      <c r="DH108" s="118"/>
      <c r="DI108" s="118"/>
    </row>
    <row r="109" spans="1:113" s="5" customFormat="1" x14ac:dyDescent="0.25">
      <c r="A109" s="139"/>
      <c r="B109" s="8">
        <v>80061</v>
      </c>
      <c r="C109" s="8" t="s">
        <v>509</v>
      </c>
      <c r="D109" s="8" t="s">
        <v>568</v>
      </c>
      <c r="E109" s="24" t="s">
        <v>3</v>
      </c>
      <c r="F109" s="24" t="s">
        <v>3</v>
      </c>
      <c r="G109" s="31">
        <v>111.95</v>
      </c>
      <c r="H109" s="6">
        <f t="shared" si="26"/>
        <v>89.56</v>
      </c>
      <c r="I109" s="6">
        <f t="shared" ref="I109:I172" si="36">69%*G109</f>
        <v>77.245499999999993</v>
      </c>
      <c r="J109" s="6">
        <f t="shared" ref="J109:J172" si="37">80%*G109</f>
        <v>89.56</v>
      </c>
      <c r="K109" s="6">
        <f t="shared" si="28"/>
        <v>33.585000000000001</v>
      </c>
      <c r="L109" s="6">
        <f t="shared" si="29"/>
        <v>77.245499999999993</v>
      </c>
      <c r="M109" s="85">
        <f>80%*G109</f>
        <v>89.56</v>
      </c>
      <c r="N109" s="6">
        <v>6.0410000000000004</v>
      </c>
      <c r="O109" s="6">
        <f t="shared" si="33"/>
        <v>77.245499999999993</v>
      </c>
      <c r="P109" s="77">
        <f t="shared" si="25"/>
        <v>78.364999999999995</v>
      </c>
      <c r="Q109" s="6">
        <f t="shared" si="34"/>
        <v>89.56</v>
      </c>
      <c r="R109" s="6" t="s">
        <v>502</v>
      </c>
      <c r="S109" s="6" t="s">
        <v>502</v>
      </c>
      <c r="T109" s="6">
        <f t="shared" si="30"/>
        <v>77.245499999999993</v>
      </c>
      <c r="U109" s="6">
        <f t="shared" si="20"/>
        <v>100.75500000000001</v>
      </c>
      <c r="V109" s="6">
        <f t="shared" si="22"/>
        <v>77.245499999999993</v>
      </c>
      <c r="W109" s="6">
        <f t="shared" si="11"/>
        <v>70.058310000000006</v>
      </c>
      <c r="X109" s="6">
        <f t="shared" si="31"/>
        <v>72.980204999999998</v>
      </c>
      <c r="Y109" s="6">
        <v>6.0410000000000004</v>
      </c>
      <c r="Z109" s="6">
        <f t="shared" si="13"/>
        <v>77.245499999999993</v>
      </c>
      <c r="AA109" s="6">
        <f t="shared" si="32"/>
        <v>83.962500000000006</v>
      </c>
      <c r="AB109" s="6" t="s">
        <v>502</v>
      </c>
      <c r="AC109" s="6">
        <f t="shared" si="12"/>
        <v>77.245499999999993</v>
      </c>
      <c r="AD109" s="6">
        <f t="shared" si="35"/>
        <v>61.796399999999998</v>
      </c>
      <c r="AE109" s="6" t="s">
        <v>502</v>
      </c>
      <c r="AF109" s="6">
        <f t="shared" si="14"/>
        <v>77.245499999999993</v>
      </c>
      <c r="AG109" s="6">
        <f t="shared" si="15"/>
        <v>77.245499999999993</v>
      </c>
      <c r="AH109" s="6" t="s">
        <v>502</v>
      </c>
      <c r="AI109" s="89">
        <f t="shared" si="17"/>
        <v>92.048088750000005</v>
      </c>
      <c r="AJ109" s="2">
        <f t="shared" si="16"/>
        <v>6.0410000000000004</v>
      </c>
      <c r="AK109" s="109">
        <f t="shared" si="21"/>
        <v>111.95</v>
      </c>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8"/>
      <c r="CY109" s="118"/>
      <c r="CZ109" s="118"/>
      <c r="DA109" s="118"/>
      <c r="DB109" s="118"/>
      <c r="DC109" s="118"/>
      <c r="DD109" s="118"/>
      <c r="DE109" s="118"/>
      <c r="DF109" s="118"/>
      <c r="DG109" s="118"/>
      <c r="DH109" s="118"/>
      <c r="DI109" s="118"/>
    </row>
    <row r="110" spans="1:113" s="5" customFormat="1" x14ac:dyDescent="0.25">
      <c r="A110" s="139"/>
      <c r="B110" s="8">
        <v>80069</v>
      </c>
      <c r="C110" s="8" t="s">
        <v>509</v>
      </c>
      <c r="D110" s="8" t="s">
        <v>568</v>
      </c>
      <c r="E110" s="24" t="s">
        <v>4</v>
      </c>
      <c r="F110" s="24" t="s">
        <v>4</v>
      </c>
      <c r="G110" s="31">
        <v>96.35</v>
      </c>
      <c r="H110" s="6">
        <f t="shared" si="26"/>
        <v>77.08</v>
      </c>
      <c r="I110" s="6">
        <f t="shared" si="36"/>
        <v>66.481499999999997</v>
      </c>
      <c r="J110" s="6">
        <f t="shared" si="37"/>
        <v>77.08</v>
      </c>
      <c r="K110" s="6">
        <f t="shared" si="28"/>
        <v>28.904999999999998</v>
      </c>
      <c r="L110" s="6">
        <f t="shared" si="29"/>
        <v>66.481499999999997</v>
      </c>
      <c r="M110" s="85">
        <f t="shared" ref="M110:M159" si="38">80%*G110</f>
        <v>77.08</v>
      </c>
      <c r="N110" s="6">
        <v>9.09</v>
      </c>
      <c r="O110" s="6">
        <f t="shared" si="33"/>
        <v>66.481499999999997</v>
      </c>
      <c r="P110" s="77">
        <f t="shared" si="25"/>
        <v>67.444999999999993</v>
      </c>
      <c r="Q110" s="6">
        <f t="shared" si="34"/>
        <v>77.08</v>
      </c>
      <c r="R110" s="6" t="s">
        <v>502</v>
      </c>
      <c r="S110" s="6" t="s">
        <v>502</v>
      </c>
      <c r="T110" s="6">
        <f t="shared" si="30"/>
        <v>66.481499999999997</v>
      </c>
      <c r="U110" s="6">
        <f t="shared" si="20"/>
        <v>86.715000000000003</v>
      </c>
      <c r="V110" s="6">
        <f t="shared" si="22"/>
        <v>66.481499999999997</v>
      </c>
      <c r="W110" s="6">
        <f t="shared" si="11"/>
        <v>60.295829999999995</v>
      </c>
      <c r="X110" s="6">
        <f t="shared" si="31"/>
        <v>62.81056499999999</v>
      </c>
      <c r="Y110" s="6">
        <v>9.09</v>
      </c>
      <c r="Z110" s="6">
        <f t="shared" si="13"/>
        <v>66.481499999999997</v>
      </c>
      <c r="AA110" s="6">
        <f t="shared" si="32"/>
        <v>72.262499999999989</v>
      </c>
      <c r="AB110" s="6" t="s">
        <v>502</v>
      </c>
      <c r="AC110" s="6">
        <f t="shared" si="12"/>
        <v>66.481499999999997</v>
      </c>
      <c r="AD110" s="6">
        <f t="shared" si="35"/>
        <v>53.185200000000002</v>
      </c>
      <c r="AE110" s="6" t="s">
        <v>502</v>
      </c>
      <c r="AF110" s="6">
        <f t="shared" si="14"/>
        <v>66.481499999999997</v>
      </c>
      <c r="AG110" s="6">
        <f t="shared" si="15"/>
        <v>66.481499999999997</v>
      </c>
      <c r="AH110" s="6" t="s">
        <v>502</v>
      </c>
      <c r="AI110" s="89">
        <f t="shared" si="17"/>
        <v>79.221378749999985</v>
      </c>
      <c r="AJ110" s="2">
        <f t="shared" si="16"/>
        <v>9.09</v>
      </c>
      <c r="AK110" s="109">
        <f t="shared" si="21"/>
        <v>96.35</v>
      </c>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8"/>
      <c r="CY110" s="118"/>
      <c r="CZ110" s="118"/>
      <c r="DA110" s="118"/>
      <c r="DB110" s="118"/>
      <c r="DC110" s="118"/>
      <c r="DD110" s="118"/>
      <c r="DE110" s="118"/>
      <c r="DF110" s="118"/>
      <c r="DG110" s="118"/>
      <c r="DH110" s="118"/>
      <c r="DI110" s="118"/>
    </row>
    <row r="111" spans="1:113" s="5" customFormat="1" x14ac:dyDescent="0.25">
      <c r="A111" s="139"/>
      <c r="B111" s="8">
        <v>80076</v>
      </c>
      <c r="C111" s="8" t="s">
        <v>509</v>
      </c>
      <c r="D111" s="8" t="s">
        <v>568</v>
      </c>
      <c r="E111" s="24" t="s">
        <v>5</v>
      </c>
      <c r="F111" s="24" t="s">
        <v>5</v>
      </c>
      <c r="G111" s="31">
        <v>100</v>
      </c>
      <c r="H111" s="6">
        <f t="shared" si="26"/>
        <v>80</v>
      </c>
      <c r="I111" s="6">
        <f t="shared" si="36"/>
        <v>69</v>
      </c>
      <c r="J111" s="6">
        <f t="shared" si="37"/>
        <v>80</v>
      </c>
      <c r="K111" s="6">
        <f t="shared" si="28"/>
        <v>30</v>
      </c>
      <c r="L111" s="6">
        <f t="shared" si="29"/>
        <v>69</v>
      </c>
      <c r="M111" s="85">
        <f t="shared" si="38"/>
        <v>80</v>
      </c>
      <c r="N111" s="6">
        <v>7.25</v>
      </c>
      <c r="O111" s="6">
        <f t="shared" si="33"/>
        <v>69</v>
      </c>
      <c r="P111" s="77">
        <f t="shared" si="25"/>
        <v>70</v>
      </c>
      <c r="Q111" s="6">
        <f t="shared" si="34"/>
        <v>80</v>
      </c>
      <c r="R111" s="6" t="s">
        <v>502</v>
      </c>
      <c r="S111" s="6" t="s">
        <v>502</v>
      </c>
      <c r="T111" s="6">
        <f t="shared" si="30"/>
        <v>69</v>
      </c>
      <c r="U111" s="6">
        <f t="shared" si="20"/>
        <v>90</v>
      </c>
      <c r="V111" s="6">
        <f t="shared" si="22"/>
        <v>69</v>
      </c>
      <c r="W111" s="6">
        <f t="shared" si="11"/>
        <v>62.580000000000005</v>
      </c>
      <c r="X111" s="6">
        <f t="shared" si="31"/>
        <v>65.19</v>
      </c>
      <c r="Y111" s="6">
        <v>7.25</v>
      </c>
      <c r="Z111" s="6">
        <f t="shared" si="13"/>
        <v>69</v>
      </c>
      <c r="AA111" s="6">
        <f t="shared" si="32"/>
        <v>75</v>
      </c>
      <c r="AB111" s="6" t="s">
        <v>502</v>
      </c>
      <c r="AC111" s="6">
        <f t="shared" si="12"/>
        <v>69</v>
      </c>
      <c r="AD111" s="6">
        <f t="shared" si="35"/>
        <v>55.2</v>
      </c>
      <c r="AE111" s="6" t="s">
        <v>502</v>
      </c>
      <c r="AF111" s="6">
        <f t="shared" si="14"/>
        <v>69</v>
      </c>
      <c r="AG111" s="6">
        <f t="shared" si="15"/>
        <v>69</v>
      </c>
      <c r="AH111" s="6" t="s">
        <v>502</v>
      </c>
      <c r="AI111" s="89">
        <f t="shared" si="17"/>
        <v>82.222499999999997</v>
      </c>
      <c r="AJ111" s="2">
        <f t="shared" si="16"/>
        <v>7.25</v>
      </c>
      <c r="AK111" s="109">
        <f t="shared" si="21"/>
        <v>100</v>
      </c>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8"/>
      <c r="CY111" s="118"/>
      <c r="CZ111" s="118"/>
      <c r="DA111" s="118"/>
      <c r="DB111" s="118"/>
      <c r="DC111" s="118"/>
      <c r="DD111" s="118"/>
      <c r="DE111" s="118"/>
      <c r="DF111" s="118"/>
      <c r="DG111" s="118"/>
      <c r="DH111" s="118"/>
      <c r="DI111" s="118"/>
    </row>
    <row r="112" spans="1:113" s="5" customFormat="1" x14ac:dyDescent="0.25">
      <c r="A112" s="139"/>
      <c r="B112" s="8">
        <v>81000</v>
      </c>
      <c r="C112" s="8" t="s">
        <v>509</v>
      </c>
      <c r="D112" s="8" t="s">
        <v>568</v>
      </c>
      <c r="E112" s="24" t="s">
        <v>6</v>
      </c>
      <c r="F112" s="24" t="s">
        <v>6</v>
      </c>
      <c r="G112" s="31">
        <v>47.35</v>
      </c>
      <c r="H112" s="6">
        <f t="shared" si="26"/>
        <v>37.880000000000003</v>
      </c>
      <c r="I112" s="6">
        <f t="shared" si="36"/>
        <v>32.671500000000002</v>
      </c>
      <c r="J112" s="6">
        <f t="shared" si="37"/>
        <v>37.880000000000003</v>
      </c>
      <c r="K112" s="6">
        <f t="shared" si="28"/>
        <v>14.205</v>
      </c>
      <c r="L112" s="6">
        <f t="shared" si="29"/>
        <v>32.671500000000002</v>
      </c>
      <c r="M112" s="85">
        <f t="shared" si="38"/>
        <v>37.880000000000003</v>
      </c>
      <c r="N112" s="6">
        <v>4</v>
      </c>
      <c r="O112" s="6">
        <f t="shared" si="33"/>
        <v>32.671500000000002</v>
      </c>
      <c r="P112" s="77">
        <f t="shared" si="25"/>
        <v>33.144999999999996</v>
      </c>
      <c r="Q112" s="6">
        <f t="shared" si="34"/>
        <v>37.880000000000003</v>
      </c>
      <c r="R112" s="6" t="s">
        <v>502</v>
      </c>
      <c r="S112" s="6" t="s">
        <v>502</v>
      </c>
      <c r="T112" s="6">
        <f t="shared" si="30"/>
        <v>32.671500000000002</v>
      </c>
      <c r="U112" s="6">
        <f t="shared" si="20"/>
        <v>42.615000000000002</v>
      </c>
      <c r="V112" s="6">
        <f t="shared" si="22"/>
        <v>32.671500000000002</v>
      </c>
      <c r="W112" s="6">
        <f t="shared" si="11"/>
        <v>29.631630000000001</v>
      </c>
      <c r="X112" s="6">
        <f t="shared" si="31"/>
        <v>30.867464999999996</v>
      </c>
      <c r="Y112" s="6">
        <v>4</v>
      </c>
      <c r="Z112" s="6">
        <f t="shared" si="13"/>
        <v>32.671500000000002</v>
      </c>
      <c r="AA112" s="6">
        <f t="shared" si="32"/>
        <v>35.512500000000003</v>
      </c>
      <c r="AB112" s="6" t="s">
        <v>502</v>
      </c>
      <c r="AC112" s="6">
        <f t="shared" si="12"/>
        <v>32.671500000000002</v>
      </c>
      <c r="AD112" s="6">
        <f t="shared" si="35"/>
        <v>26.137200000000004</v>
      </c>
      <c r="AE112" s="6" t="s">
        <v>502</v>
      </c>
      <c r="AF112" s="6">
        <f t="shared" si="14"/>
        <v>32.671500000000002</v>
      </c>
      <c r="AG112" s="6">
        <f t="shared" si="15"/>
        <v>32.671500000000002</v>
      </c>
      <c r="AH112" s="6" t="s">
        <v>502</v>
      </c>
      <c r="AI112" s="89">
        <f t="shared" si="17"/>
        <v>38.932353750000004</v>
      </c>
      <c r="AJ112" s="2">
        <f t="shared" si="16"/>
        <v>4</v>
      </c>
      <c r="AK112" s="109">
        <f t="shared" si="21"/>
        <v>47.35</v>
      </c>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8"/>
      <c r="CY112" s="118"/>
      <c r="CZ112" s="118"/>
      <c r="DA112" s="118"/>
      <c r="DB112" s="118"/>
      <c r="DC112" s="118"/>
      <c r="DD112" s="118"/>
      <c r="DE112" s="118"/>
      <c r="DF112" s="118"/>
      <c r="DG112" s="118"/>
      <c r="DH112" s="118"/>
      <c r="DI112" s="118"/>
    </row>
    <row r="113" spans="1:113" s="5" customFormat="1" x14ac:dyDescent="0.25">
      <c r="A113" s="139"/>
      <c r="B113" s="8">
        <v>81002</v>
      </c>
      <c r="C113" s="8" t="s">
        <v>509</v>
      </c>
      <c r="D113" s="8" t="s">
        <v>568</v>
      </c>
      <c r="E113" s="24" t="s">
        <v>7</v>
      </c>
      <c r="F113" s="24" t="s">
        <v>7</v>
      </c>
      <c r="G113" s="31">
        <v>31.75</v>
      </c>
      <c r="H113" s="6">
        <f t="shared" si="26"/>
        <v>25.400000000000002</v>
      </c>
      <c r="I113" s="6">
        <f t="shared" si="36"/>
        <v>21.907499999999999</v>
      </c>
      <c r="J113" s="6">
        <f t="shared" si="37"/>
        <v>25.400000000000002</v>
      </c>
      <c r="K113" s="6">
        <f t="shared" si="28"/>
        <v>9.5250000000000004</v>
      </c>
      <c r="L113" s="6">
        <f t="shared" si="29"/>
        <v>21.907499999999999</v>
      </c>
      <c r="M113" s="85">
        <f t="shared" si="38"/>
        <v>25.400000000000002</v>
      </c>
      <c r="N113" s="6">
        <v>2</v>
      </c>
      <c r="O113" s="6">
        <f t="shared" si="33"/>
        <v>21.907499999999999</v>
      </c>
      <c r="P113" s="77">
        <f t="shared" si="25"/>
        <v>22.224999999999998</v>
      </c>
      <c r="Q113" s="6">
        <f t="shared" si="34"/>
        <v>25.400000000000002</v>
      </c>
      <c r="R113" s="6" t="s">
        <v>502</v>
      </c>
      <c r="S113" s="6" t="s">
        <v>502</v>
      </c>
      <c r="T113" s="6">
        <f t="shared" si="30"/>
        <v>21.907499999999999</v>
      </c>
      <c r="U113" s="6">
        <f t="shared" si="20"/>
        <v>28.574999999999999</v>
      </c>
      <c r="V113" s="6">
        <f t="shared" si="22"/>
        <v>21.907499999999999</v>
      </c>
      <c r="W113" s="6">
        <f t="shared" si="11"/>
        <v>19.869150000000001</v>
      </c>
      <c r="X113" s="6">
        <f t="shared" si="31"/>
        <v>20.697824999999998</v>
      </c>
      <c r="Y113" s="6">
        <v>2</v>
      </c>
      <c r="Z113" s="6">
        <f t="shared" si="13"/>
        <v>21.907499999999999</v>
      </c>
      <c r="AA113" s="6">
        <f t="shared" si="32"/>
        <v>23.8125</v>
      </c>
      <c r="AB113" s="6" t="s">
        <v>502</v>
      </c>
      <c r="AC113" s="6">
        <f t="shared" si="12"/>
        <v>21.907499999999999</v>
      </c>
      <c r="AD113" s="6">
        <f t="shared" si="35"/>
        <v>17.526</v>
      </c>
      <c r="AE113" s="6" t="s">
        <v>502</v>
      </c>
      <c r="AF113" s="6">
        <f t="shared" si="14"/>
        <v>21.907499999999999</v>
      </c>
      <c r="AG113" s="6">
        <f t="shared" si="15"/>
        <v>21.907499999999999</v>
      </c>
      <c r="AH113" s="6" t="s">
        <v>502</v>
      </c>
      <c r="AI113" s="89">
        <f t="shared" si="17"/>
        <v>26.105643749999999</v>
      </c>
      <c r="AJ113" s="2">
        <f t="shared" si="16"/>
        <v>2</v>
      </c>
      <c r="AK113" s="109">
        <f t="shared" si="21"/>
        <v>31.75</v>
      </c>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8"/>
      <c r="CY113" s="118"/>
      <c r="CZ113" s="118"/>
      <c r="DA113" s="118"/>
      <c r="DB113" s="118"/>
      <c r="DC113" s="118"/>
      <c r="DD113" s="118"/>
      <c r="DE113" s="118"/>
      <c r="DF113" s="118"/>
      <c r="DG113" s="118"/>
      <c r="DH113" s="118"/>
      <c r="DI113" s="118"/>
    </row>
    <row r="114" spans="1:113" s="5" customFormat="1" x14ac:dyDescent="0.25">
      <c r="A114" s="139"/>
      <c r="B114" s="8">
        <v>82150</v>
      </c>
      <c r="C114" s="8" t="s">
        <v>509</v>
      </c>
      <c r="D114" s="8" t="s">
        <v>568</v>
      </c>
      <c r="E114" s="24" t="s">
        <v>219</v>
      </c>
      <c r="F114" s="24" t="s">
        <v>219</v>
      </c>
      <c r="G114" s="31">
        <v>52.9</v>
      </c>
      <c r="H114" s="6">
        <f t="shared" si="26"/>
        <v>42.32</v>
      </c>
      <c r="I114" s="6">
        <f t="shared" si="36"/>
        <v>36.500999999999998</v>
      </c>
      <c r="J114" s="6">
        <f t="shared" si="37"/>
        <v>42.32</v>
      </c>
      <c r="K114" s="6">
        <f t="shared" si="28"/>
        <v>15.87</v>
      </c>
      <c r="L114" s="6">
        <f t="shared" si="29"/>
        <v>36.500999999999998</v>
      </c>
      <c r="M114" s="85">
        <f t="shared" si="38"/>
        <v>42.32</v>
      </c>
      <c r="N114" s="6">
        <v>5.03</v>
      </c>
      <c r="O114" s="6">
        <f t="shared" si="33"/>
        <v>36.500999999999998</v>
      </c>
      <c r="P114" s="77">
        <f t="shared" si="25"/>
        <v>37.029999999999994</v>
      </c>
      <c r="Q114" s="6">
        <f t="shared" si="34"/>
        <v>42.32</v>
      </c>
      <c r="R114" s="6" t="s">
        <v>502</v>
      </c>
      <c r="S114" s="6" t="s">
        <v>502</v>
      </c>
      <c r="T114" s="6">
        <f t="shared" si="30"/>
        <v>36.500999999999998</v>
      </c>
      <c r="U114" s="6">
        <f t="shared" si="20"/>
        <v>47.61</v>
      </c>
      <c r="V114" s="6">
        <f t="shared" si="22"/>
        <v>36.500999999999998</v>
      </c>
      <c r="W114" s="6">
        <f t="shared" si="11"/>
        <v>33.104820000000004</v>
      </c>
      <c r="X114" s="6">
        <f t="shared" si="31"/>
        <v>34.485509999999998</v>
      </c>
      <c r="Y114" s="6">
        <v>5.03</v>
      </c>
      <c r="Z114" s="6">
        <f t="shared" si="13"/>
        <v>36.500999999999998</v>
      </c>
      <c r="AA114" s="6">
        <f t="shared" si="32"/>
        <v>39.674999999999997</v>
      </c>
      <c r="AB114" s="6" t="s">
        <v>502</v>
      </c>
      <c r="AC114" s="6">
        <f t="shared" si="12"/>
        <v>36.500999999999998</v>
      </c>
      <c r="AD114" s="6">
        <f t="shared" si="35"/>
        <v>29.200800000000001</v>
      </c>
      <c r="AE114" s="6" t="s">
        <v>502</v>
      </c>
      <c r="AF114" s="6">
        <f t="shared" si="14"/>
        <v>36.500999999999998</v>
      </c>
      <c r="AG114" s="6">
        <f t="shared" si="15"/>
        <v>36.500999999999998</v>
      </c>
      <c r="AH114" s="6" t="s">
        <v>502</v>
      </c>
      <c r="AI114" s="89">
        <f t="shared" si="17"/>
        <v>43.495702499999993</v>
      </c>
      <c r="AJ114" s="2">
        <f t="shared" si="16"/>
        <v>5.03</v>
      </c>
      <c r="AK114" s="109">
        <f t="shared" si="21"/>
        <v>52.9</v>
      </c>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8"/>
      <c r="CY114" s="118"/>
      <c r="CZ114" s="118"/>
      <c r="DA114" s="118"/>
      <c r="DB114" s="118"/>
      <c r="DC114" s="118"/>
      <c r="DD114" s="118"/>
      <c r="DE114" s="118"/>
      <c r="DF114" s="118"/>
      <c r="DG114" s="118"/>
      <c r="DH114" s="118"/>
      <c r="DI114" s="118"/>
    </row>
    <row r="115" spans="1:113" s="5" customFormat="1" x14ac:dyDescent="0.25">
      <c r="A115" s="139"/>
      <c r="B115" s="8">
        <v>82306</v>
      </c>
      <c r="C115" s="8" t="s">
        <v>509</v>
      </c>
      <c r="D115" s="8" t="s">
        <v>568</v>
      </c>
      <c r="E115" s="24" t="s">
        <v>224</v>
      </c>
      <c r="F115" s="24" t="s">
        <v>224</v>
      </c>
      <c r="G115" s="31">
        <v>151.80000000000001</v>
      </c>
      <c r="H115" s="6">
        <f t="shared" si="26"/>
        <v>121.44000000000001</v>
      </c>
      <c r="I115" s="6">
        <f t="shared" si="36"/>
        <v>104.742</v>
      </c>
      <c r="J115" s="6">
        <f t="shared" si="37"/>
        <v>121.44000000000001</v>
      </c>
      <c r="K115" s="6">
        <f t="shared" si="28"/>
        <v>45.54</v>
      </c>
      <c r="L115" s="6">
        <f t="shared" si="29"/>
        <v>104.742</v>
      </c>
      <c r="M115" s="85">
        <f t="shared" si="38"/>
        <v>121.44000000000001</v>
      </c>
      <c r="N115" s="6">
        <v>36.549999999999997</v>
      </c>
      <c r="O115" s="6">
        <f t="shared" si="33"/>
        <v>104.742</v>
      </c>
      <c r="P115" s="77">
        <f t="shared" si="25"/>
        <v>106.26</v>
      </c>
      <c r="Q115" s="6">
        <f t="shared" si="34"/>
        <v>121.44000000000001</v>
      </c>
      <c r="R115" s="6" t="s">
        <v>502</v>
      </c>
      <c r="S115" s="6" t="s">
        <v>502</v>
      </c>
      <c r="T115" s="6">
        <f t="shared" si="30"/>
        <v>104.742</v>
      </c>
      <c r="U115" s="6">
        <f t="shared" si="20"/>
        <v>136.62</v>
      </c>
      <c r="V115" s="6">
        <f t="shared" si="22"/>
        <v>104.742</v>
      </c>
      <c r="W115" s="6">
        <f t="shared" ref="W115:W178" si="39">62.58%*G115</f>
        <v>94.996440000000007</v>
      </c>
      <c r="X115" s="6">
        <f t="shared" si="31"/>
        <v>98.95841999999999</v>
      </c>
      <c r="Y115" s="6">
        <v>36.549999999999997</v>
      </c>
      <c r="Z115" s="6">
        <f t="shared" si="13"/>
        <v>104.742</v>
      </c>
      <c r="AA115" s="6">
        <f t="shared" si="32"/>
        <v>113.85000000000001</v>
      </c>
      <c r="AB115" s="6" t="s">
        <v>502</v>
      </c>
      <c r="AC115" s="6">
        <f t="shared" ref="AC115:AC147" si="40">69%*G115</f>
        <v>104.742</v>
      </c>
      <c r="AD115" s="6">
        <f t="shared" si="35"/>
        <v>83.793600000000012</v>
      </c>
      <c r="AE115" s="6" t="s">
        <v>502</v>
      </c>
      <c r="AF115" s="6">
        <f t="shared" si="14"/>
        <v>104.742</v>
      </c>
      <c r="AG115" s="6">
        <f t="shared" si="15"/>
        <v>104.742</v>
      </c>
      <c r="AH115" s="6" t="s">
        <v>502</v>
      </c>
      <c r="AI115" s="89">
        <f t="shared" si="17"/>
        <v>124.81375500000001</v>
      </c>
      <c r="AJ115" s="2">
        <f t="shared" si="16"/>
        <v>36.549999999999997</v>
      </c>
      <c r="AK115" s="109">
        <f t="shared" si="21"/>
        <v>151.80000000000001</v>
      </c>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8"/>
      <c r="CY115" s="118"/>
      <c r="CZ115" s="118"/>
      <c r="DA115" s="118"/>
      <c r="DB115" s="118"/>
      <c r="DC115" s="118"/>
      <c r="DD115" s="118"/>
      <c r="DE115" s="118"/>
      <c r="DF115" s="118"/>
      <c r="DG115" s="118"/>
      <c r="DH115" s="118"/>
      <c r="DI115" s="118"/>
    </row>
    <row r="116" spans="1:113" s="5" customFormat="1" x14ac:dyDescent="0.25">
      <c r="A116" s="139"/>
      <c r="B116" s="8">
        <v>82550</v>
      </c>
      <c r="C116" s="8" t="s">
        <v>509</v>
      </c>
      <c r="D116" s="8" t="s">
        <v>568</v>
      </c>
      <c r="E116" s="24" t="s">
        <v>218</v>
      </c>
      <c r="F116" s="24" t="s">
        <v>218</v>
      </c>
      <c r="G116" s="31">
        <v>65</v>
      </c>
      <c r="H116" s="6">
        <f t="shared" si="26"/>
        <v>52</v>
      </c>
      <c r="I116" s="6">
        <f t="shared" si="36"/>
        <v>44.849999999999994</v>
      </c>
      <c r="J116" s="6">
        <f t="shared" si="37"/>
        <v>52</v>
      </c>
      <c r="K116" s="6">
        <f t="shared" si="28"/>
        <v>19.5</v>
      </c>
      <c r="L116" s="6">
        <f t="shared" si="29"/>
        <v>44.849999999999994</v>
      </c>
      <c r="M116" s="85">
        <f t="shared" si="38"/>
        <v>52</v>
      </c>
      <c r="N116" s="6">
        <v>5.03</v>
      </c>
      <c r="O116" s="6">
        <f t="shared" si="33"/>
        <v>44.849999999999994</v>
      </c>
      <c r="P116" s="77">
        <f t="shared" si="25"/>
        <v>45.5</v>
      </c>
      <c r="Q116" s="6">
        <f t="shared" si="34"/>
        <v>52</v>
      </c>
      <c r="R116" s="6" t="s">
        <v>502</v>
      </c>
      <c r="S116" s="6" t="s">
        <v>502</v>
      </c>
      <c r="T116" s="6">
        <f t="shared" si="30"/>
        <v>44.849999999999994</v>
      </c>
      <c r="U116" s="6">
        <f t="shared" si="20"/>
        <v>58.5</v>
      </c>
      <c r="V116" s="6">
        <f t="shared" si="22"/>
        <v>44.849999999999994</v>
      </c>
      <c r="W116" s="6">
        <f t="shared" si="39"/>
        <v>40.677</v>
      </c>
      <c r="X116" s="6">
        <f t="shared" si="31"/>
        <v>42.373499999999993</v>
      </c>
      <c r="Y116" s="6">
        <v>5.03</v>
      </c>
      <c r="Z116" s="6">
        <f t="shared" ref="Z116:Z179" si="41">69%*G116</f>
        <v>44.849999999999994</v>
      </c>
      <c r="AA116" s="6">
        <f t="shared" si="32"/>
        <v>48.75</v>
      </c>
      <c r="AB116" s="6" t="s">
        <v>502</v>
      </c>
      <c r="AC116" s="6">
        <f t="shared" si="40"/>
        <v>44.849999999999994</v>
      </c>
      <c r="AD116" s="6">
        <f t="shared" si="35"/>
        <v>35.879999999999995</v>
      </c>
      <c r="AE116" s="6" t="s">
        <v>502</v>
      </c>
      <c r="AF116" s="6">
        <f t="shared" ref="AF116:AF179" si="42">69%*G116</f>
        <v>44.849999999999994</v>
      </c>
      <c r="AG116" s="6">
        <f t="shared" ref="AG116:AG179" si="43">69%*G116</f>
        <v>44.849999999999994</v>
      </c>
      <c r="AH116" s="6" t="s">
        <v>502</v>
      </c>
      <c r="AI116" s="89">
        <f t="shared" si="17"/>
        <v>53.444625000000002</v>
      </c>
      <c r="AJ116" s="2">
        <f t="shared" si="16"/>
        <v>5.03</v>
      </c>
      <c r="AK116" s="109">
        <f t="shared" si="21"/>
        <v>65</v>
      </c>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8"/>
      <c r="CY116" s="118"/>
      <c r="CZ116" s="118"/>
      <c r="DA116" s="118"/>
      <c r="DB116" s="118"/>
      <c r="DC116" s="118"/>
      <c r="DD116" s="118"/>
      <c r="DE116" s="118"/>
      <c r="DF116" s="118"/>
      <c r="DG116" s="118"/>
      <c r="DH116" s="118"/>
      <c r="DI116" s="118"/>
    </row>
    <row r="117" spans="1:113" s="5" customFormat="1" x14ac:dyDescent="0.25">
      <c r="A117" s="139"/>
      <c r="B117" s="8">
        <v>82607</v>
      </c>
      <c r="C117" s="8" t="s">
        <v>509</v>
      </c>
      <c r="D117" s="8" t="s">
        <v>568</v>
      </c>
      <c r="E117" s="24" t="s">
        <v>233</v>
      </c>
      <c r="F117" s="24" t="s">
        <v>233</v>
      </c>
      <c r="G117" s="31">
        <v>144.9</v>
      </c>
      <c r="H117" s="6">
        <f t="shared" si="26"/>
        <v>115.92000000000002</v>
      </c>
      <c r="I117" s="6">
        <f t="shared" si="36"/>
        <v>99.980999999999995</v>
      </c>
      <c r="J117" s="6">
        <f t="shared" si="37"/>
        <v>115.92000000000002</v>
      </c>
      <c r="K117" s="6">
        <f t="shared" si="28"/>
        <v>43.47</v>
      </c>
      <c r="L117" s="6">
        <f t="shared" si="29"/>
        <v>99.980999999999995</v>
      </c>
      <c r="M117" s="85">
        <f t="shared" si="38"/>
        <v>115.92000000000002</v>
      </c>
      <c r="N117" s="6">
        <v>12.5</v>
      </c>
      <c r="O117" s="6">
        <f t="shared" si="33"/>
        <v>99.980999999999995</v>
      </c>
      <c r="P117" s="77">
        <f t="shared" si="25"/>
        <v>101.42999999999999</v>
      </c>
      <c r="Q117" s="6">
        <f t="shared" si="34"/>
        <v>115.92000000000002</v>
      </c>
      <c r="R117" s="6" t="s">
        <v>502</v>
      </c>
      <c r="S117" s="6" t="s">
        <v>502</v>
      </c>
      <c r="T117" s="6">
        <f t="shared" si="30"/>
        <v>99.980999999999995</v>
      </c>
      <c r="U117" s="6">
        <f t="shared" si="20"/>
        <v>130.41</v>
      </c>
      <c r="V117" s="6">
        <f t="shared" si="22"/>
        <v>99.980999999999995</v>
      </c>
      <c r="W117" s="6">
        <f t="shared" si="39"/>
        <v>90.678420000000003</v>
      </c>
      <c r="X117" s="6">
        <f t="shared" si="31"/>
        <v>94.460309999999993</v>
      </c>
      <c r="Y117" s="6">
        <v>12.5</v>
      </c>
      <c r="Z117" s="6">
        <f t="shared" si="41"/>
        <v>99.980999999999995</v>
      </c>
      <c r="AA117" s="6">
        <f t="shared" si="32"/>
        <v>108.67500000000001</v>
      </c>
      <c r="AB117" s="6" t="s">
        <v>502</v>
      </c>
      <c r="AC117" s="6">
        <f t="shared" si="40"/>
        <v>99.980999999999995</v>
      </c>
      <c r="AD117" s="6">
        <f t="shared" si="35"/>
        <v>79.984800000000007</v>
      </c>
      <c r="AE117" s="6" t="s">
        <v>502</v>
      </c>
      <c r="AF117" s="6">
        <f t="shared" si="42"/>
        <v>99.980999999999995</v>
      </c>
      <c r="AG117" s="6">
        <f t="shared" si="43"/>
        <v>99.980999999999995</v>
      </c>
      <c r="AH117" s="6" t="s">
        <v>502</v>
      </c>
      <c r="AI117" s="89">
        <f t="shared" si="17"/>
        <v>119.14040250000001</v>
      </c>
      <c r="AJ117" s="2">
        <f t="shared" si="16"/>
        <v>12.5</v>
      </c>
      <c r="AK117" s="109">
        <f t="shared" si="21"/>
        <v>144.9</v>
      </c>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8"/>
      <c r="CY117" s="118"/>
      <c r="CZ117" s="118"/>
      <c r="DA117" s="118"/>
      <c r="DB117" s="118"/>
      <c r="DC117" s="118"/>
      <c r="DD117" s="118"/>
      <c r="DE117" s="118"/>
      <c r="DF117" s="118"/>
      <c r="DG117" s="118"/>
      <c r="DH117" s="118"/>
      <c r="DI117" s="118"/>
    </row>
    <row r="118" spans="1:113" s="5" customFormat="1" x14ac:dyDescent="0.25">
      <c r="A118" s="139"/>
      <c r="B118" s="8">
        <v>82728</v>
      </c>
      <c r="C118" s="8" t="s">
        <v>509</v>
      </c>
      <c r="D118" s="8" t="s">
        <v>568</v>
      </c>
      <c r="E118" s="24" t="s">
        <v>221</v>
      </c>
      <c r="F118" s="24" t="s">
        <v>221</v>
      </c>
      <c r="G118" s="31">
        <v>148.4</v>
      </c>
      <c r="H118" s="6">
        <f t="shared" si="26"/>
        <v>118.72000000000001</v>
      </c>
      <c r="I118" s="6">
        <f t="shared" si="36"/>
        <v>102.396</v>
      </c>
      <c r="J118" s="6">
        <f t="shared" si="37"/>
        <v>118.72000000000001</v>
      </c>
      <c r="K118" s="6">
        <f t="shared" si="28"/>
        <v>44.52</v>
      </c>
      <c r="L118" s="6">
        <f t="shared" si="29"/>
        <v>102.396</v>
      </c>
      <c r="M118" s="85">
        <f t="shared" si="38"/>
        <v>118.72000000000001</v>
      </c>
      <c r="N118" s="6">
        <v>14.75</v>
      </c>
      <c r="O118" s="6">
        <f t="shared" si="33"/>
        <v>102.396</v>
      </c>
      <c r="P118" s="77">
        <f t="shared" si="25"/>
        <v>103.88</v>
      </c>
      <c r="Q118" s="6">
        <f t="shared" si="34"/>
        <v>118.72000000000001</v>
      </c>
      <c r="R118" s="6" t="s">
        <v>502</v>
      </c>
      <c r="S118" s="6" t="s">
        <v>502</v>
      </c>
      <c r="T118" s="6">
        <f t="shared" si="30"/>
        <v>102.396</v>
      </c>
      <c r="U118" s="6">
        <f t="shared" si="20"/>
        <v>133.56</v>
      </c>
      <c r="V118" s="6">
        <f t="shared" si="22"/>
        <v>102.396</v>
      </c>
      <c r="W118" s="6">
        <f t="shared" si="39"/>
        <v>92.86872000000001</v>
      </c>
      <c r="X118" s="6">
        <f t="shared" si="31"/>
        <v>96.741959999999992</v>
      </c>
      <c r="Y118" s="6">
        <v>14.75</v>
      </c>
      <c r="Z118" s="6">
        <f t="shared" si="41"/>
        <v>102.396</v>
      </c>
      <c r="AA118" s="6">
        <f t="shared" si="32"/>
        <v>111.30000000000001</v>
      </c>
      <c r="AB118" s="6" t="s">
        <v>502</v>
      </c>
      <c r="AC118" s="6">
        <f t="shared" si="40"/>
        <v>102.396</v>
      </c>
      <c r="AD118" s="6">
        <f t="shared" si="35"/>
        <v>81.916800000000009</v>
      </c>
      <c r="AE118" s="6" t="s">
        <v>502</v>
      </c>
      <c r="AF118" s="6">
        <f t="shared" si="42"/>
        <v>102.396</v>
      </c>
      <c r="AG118" s="6">
        <f t="shared" si="43"/>
        <v>102.396</v>
      </c>
      <c r="AH118" s="6" t="s">
        <v>502</v>
      </c>
      <c r="AI118" s="89">
        <f t="shared" si="17"/>
        <v>122.01819</v>
      </c>
      <c r="AJ118" s="2">
        <f t="shared" si="16"/>
        <v>14.75</v>
      </c>
      <c r="AK118" s="109">
        <f t="shared" si="21"/>
        <v>148.4</v>
      </c>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8"/>
      <c r="CY118" s="118"/>
      <c r="CZ118" s="118"/>
      <c r="DA118" s="118"/>
      <c r="DB118" s="118"/>
      <c r="DC118" s="118"/>
      <c r="DD118" s="118"/>
      <c r="DE118" s="118"/>
      <c r="DF118" s="118"/>
      <c r="DG118" s="118"/>
      <c r="DH118" s="118"/>
      <c r="DI118" s="118"/>
    </row>
    <row r="119" spans="1:113" s="5" customFormat="1" x14ac:dyDescent="0.25">
      <c r="A119" s="139"/>
      <c r="B119" s="8">
        <v>82746</v>
      </c>
      <c r="C119" s="8" t="s">
        <v>509</v>
      </c>
      <c r="D119" s="8" t="s">
        <v>568</v>
      </c>
      <c r="E119" s="24" t="s">
        <v>293</v>
      </c>
      <c r="F119" s="24" t="s">
        <v>293</v>
      </c>
      <c r="G119" s="31">
        <v>153</v>
      </c>
      <c r="H119" s="6">
        <f t="shared" si="26"/>
        <v>122.4</v>
      </c>
      <c r="I119" s="6">
        <f t="shared" si="36"/>
        <v>105.57</v>
      </c>
      <c r="J119" s="6">
        <f t="shared" si="37"/>
        <v>122.4</v>
      </c>
      <c r="K119" s="6">
        <f t="shared" si="28"/>
        <v>45.9</v>
      </c>
      <c r="L119" s="6">
        <f t="shared" si="29"/>
        <v>105.57</v>
      </c>
      <c r="M119" s="85">
        <f t="shared" si="38"/>
        <v>122.4</v>
      </c>
      <c r="N119" s="6">
        <v>12.5</v>
      </c>
      <c r="O119" s="6">
        <f t="shared" si="33"/>
        <v>105.57</v>
      </c>
      <c r="P119" s="77">
        <f t="shared" si="25"/>
        <v>107.1</v>
      </c>
      <c r="Q119" s="6">
        <f t="shared" si="34"/>
        <v>122.4</v>
      </c>
      <c r="R119" s="6" t="s">
        <v>502</v>
      </c>
      <c r="S119" s="6" t="s">
        <v>502</v>
      </c>
      <c r="T119" s="6">
        <f t="shared" si="30"/>
        <v>105.57</v>
      </c>
      <c r="U119" s="6">
        <f t="shared" si="20"/>
        <v>137.70000000000002</v>
      </c>
      <c r="V119" s="6">
        <f t="shared" si="22"/>
        <v>105.57</v>
      </c>
      <c r="W119" s="6">
        <f t="shared" si="39"/>
        <v>95.747399999999999</v>
      </c>
      <c r="X119" s="6">
        <f t="shared" si="31"/>
        <v>99.74069999999999</v>
      </c>
      <c r="Y119" s="6">
        <v>12.5</v>
      </c>
      <c r="Z119" s="6">
        <f t="shared" si="41"/>
        <v>105.57</v>
      </c>
      <c r="AA119" s="6">
        <f t="shared" si="32"/>
        <v>114.75</v>
      </c>
      <c r="AB119" s="6" t="s">
        <v>502</v>
      </c>
      <c r="AC119" s="6">
        <f t="shared" si="40"/>
        <v>105.57</v>
      </c>
      <c r="AD119" s="6">
        <f t="shared" si="35"/>
        <v>84.456000000000003</v>
      </c>
      <c r="AE119" s="6" t="s">
        <v>502</v>
      </c>
      <c r="AF119" s="6">
        <f t="shared" si="42"/>
        <v>105.57</v>
      </c>
      <c r="AG119" s="6">
        <f t="shared" si="43"/>
        <v>105.57</v>
      </c>
      <c r="AH119" s="6" t="s">
        <v>502</v>
      </c>
      <c r="AI119" s="89">
        <f t="shared" si="17"/>
        <v>125.800425</v>
      </c>
      <c r="AJ119" s="2">
        <f t="shared" si="16"/>
        <v>12.5</v>
      </c>
      <c r="AK119" s="109">
        <f t="shared" si="21"/>
        <v>153</v>
      </c>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8"/>
      <c r="CY119" s="118"/>
      <c r="CZ119" s="118"/>
      <c r="DA119" s="118"/>
      <c r="DB119" s="118"/>
      <c r="DC119" s="118"/>
      <c r="DD119" s="118"/>
      <c r="DE119" s="118"/>
      <c r="DF119" s="118"/>
      <c r="DG119" s="118"/>
      <c r="DH119" s="118"/>
      <c r="DI119" s="118"/>
    </row>
    <row r="120" spans="1:113" s="5" customFormat="1" x14ac:dyDescent="0.25">
      <c r="A120" s="139"/>
      <c r="B120" s="8">
        <v>83036</v>
      </c>
      <c r="C120" s="8" t="s">
        <v>509</v>
      </c>
      <c r="D120" s="8" t="s">
        <v>568</v>
      </c>
      <c r="E120" s="24" t="s">
        <v>216</v>
      </c>
      <c r="F120" s="24" t="s">
        <v>216</v>
      </c>
      <c r="G120" s="31">
        <v>117.85</v>
      </c>
      <c r="H120" s="6">
        <f t="shared" si="26"/>
        <v>94.28</v>
      </c>
      <c r="I120" s="6">
        <f t="shared" si="36"/>
        <v>81.316499999999991</v>
      </c>
      <c r="J120" s="6">
        <f t="shared" si="37"/>
        <v>94.28</v>
      </c>
      <c r="K120" s="6">
        <f t="shared" si="28"/>
        <v>35.354999999999997</v>
      </c>
      <c r="L120" s="6">
        <f t="shared" si="29"/>
        <v>81.316499999999991</v>
      </c>
      <c r="M120" s="85">
        <f t="shared" si="38"/>
        <v>94.28</v>
      </c>
      <c r="N120" s="6">
        <v>10.64</v>
      </c>
      <c r="O120" s="6">
        <f t="shared" si="33"/>
        <v>81.316499999999991</v>
      </c>
      <c r="P120" s="77">
        <f t="shared" si="25"/>
        <v>82.49499999999999</v>
      </c>
      <c r="Q120" s="6">
        <f t="shared" si="34"/>
        <v>94.28</v>
      </c>
      <c r="R120" s="6" t="s">
        <v>502</v>
      </c>
      <c r="S120" s="6" t="s">
        <v>502</v>
      </c>
      <c r="T120" s="6">
        <f t="shared" si="30"/>
        <v>81.316499999999991</v>
      </c>
      <c r="U120" s="6">
        <f t="shared" si="20"/>
        <v>106.065</v>
      </c>
      <c r="V120" s="6">
        <f t="shared" si="22"/>
        <v>81.316499999999991</v>
      </c>
      <c r="W120" s="6">
        <f t="shared" si="39"/>
        <v>73.750529999999998</v>
      </c>
      <c r="X120" s="6">
        <f t="shared" si="31"/>
        <v>76.826414999999983</v>
      </c>
      <c r="Y120" s="6">
        <v>10.64</v>
      </c>
      <c r="Z120" s="6">
        <f t="shared" si="41"/>
        <v>81.316499999999991</v>
      </c>
      <c r="AA120" s="6">
        <f t="shared" si="32"/>
        <v>88.387499999999989</v>
      </c>
      <c r="AB120" s="6" t="s">
        <v>502</v>
      </c>
      <c r="AC120" s="6">
        <f t="shared" si="40"/>
        <v>81.316499999999991</v>
      </c>
      <c r="AD120" s="6">
        <f t="shared" si="35"/>
        <v>65.05319999999999</v>
      </c>
      <c r="AE120" s="6" t="s">
        <v>502</v>
      </c>
      <c r="AF120" s="6">
        <f t="shared" si="42"/>
        <v>81.316499999999991</v>
      </c>
      <c r="AG120" s="6">
        <f t="shared" si="43"/>
        <v>81.316499999999991</v>
      </c>
      <c r="AH120" s="6" t="s">
        <v>502</v>
      </c>
      <c r="AI120" s="89">
        <f t="shared" si="17"/>
        <v>96.899216249999995</v>
      </c>
      <c r="AJ120" s="2">
        <f t="shared" si="16"/>
        <v>10.64</v>
      </c>
      <c r="AK120" s="109">
        <f t="shared" si="21"/>
        <v>117.85</v>
      </c>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8"/>
      <c r="CY120" s="118"/>
      <c r="CZ120" s="118"/>
      <c r="DA120" s="118"/>
      <c r="DB120" s="118"/>
      <c r="DC120" s="118"/>
      <c r="DD120" s="118"/>
      <c r="DE120" s="118"/>
      <c r="DF120" s="118"/>
      <c r="DG120" s="118"/>
      <c r="DH120" s="118"/>
      <c r="DI120" s="118"/>
    </row>
    <row r="121" spans="1:113" s="5" customFormat="1" x14ac:dyDescent="0.25">
      <c r="A121" s="139"/>
      <c r="B121" s="8">
        <v>83550</v>
      </c>
      <c r="C121" s="8" t="s">
        <v>509</v>
      </c>
      <c r="D121" s="8" t="s">
        <v>568</v>
      </c>
      <c r="E121" s="24" t="s">
        <v>291</v>
      </c>
      <c r="F121" s="24" t="s">
        <v>291</v>
      </c>
      <c r="G121" s="31">
        <v>48.15</v>
      </c>
      <c r="H121" s="6">
        <f t="shared" si="26"/>
        <v>38.520000000000003</v>
      </c>
      <c r="I121" s="6">
        <f t="shared" si="36"/>
        <v>33.223499999999994</v>
      </c>
      <c r="J121" s="6">
        <f t="shared" si="37"/>
        <v>38.520000000000003</v>
      </c>
      <c r="K121" s="6">
        <f t="shared" si="28"/>
        <v>14.444999999999999</v>
      </c>
      <c r="L121" s="6">
        <f t="shared" si="29"/>
        <v>33.223499999999994</v>
      </c>
      <c r="M121" s="85">
        <f t="shared" si="38"/>
        <v>38.520000000000003</v>
      </c>
      <c r="N121" s="6">
        <v>5.03</v>
      </c>
      <c r="O121" s="6">
        <f t="shared" si="33"/>
        <v>33.223499999999994</v>
      </c>
      <c r="P121" s="77">
        <f t="shared" si="25"/>
        <v>33.704999999999998</v>
      </c>
      <c r="Q121" s="6">
        <f t="shared" si="34"/>
        <v>38.520000000000003</v>
      </c>
      <c r="R121" s="6" t="s">
        <v>502</v>
      </c>
      <c r="S121" s="6" t="s">
        <v>502</v>
      </c>
      <c r="T121" s="6">
        <f t="shared" si="30"/>
        <v>33.223499999999994</v>
      </c>
      <c r="U121" s="6">
        <f t="shared" si="20"/>
        <v>43.335000000000001</v>
      </c>
      <c r="V121" s="6">
        <f t="shared" si="22"/>
        <v>33.223499999999994</v>
      </c>
      <c r="W121" s="6">
        <f t="shared" si="39"/>
        <v>30.132270000000002</v>
      </c>
      <c r="X121" s="6">
        <f t="shared" si="31"/>
        <v>31.388984999999995</v>
      </c>
      <c r="Y121" s="6">
        <v>5.03</v>
      </c>
      <c r="Z121" s="6">
        <f t="shared" si="41"/>
        <v>33.223499999999994</v>
      </c>
      <c r="AA121" s="6">
        <f t="shared" si="32"/>
        <v>36.112499999999997</v>
      </c>
      <c r="AB121" s="6" t="s">
        <v>502</v>
      </c>
      <c r="AC121" s="6">
        <f t="shared" si="40"/>
        <v>33.223499999999994</v>
      </c>
      <c r="AD121" s="6">
        <f t="shared" si="35"/>
        <v>26.578799999999998</v>
      </c>
      <c r="AE121" s="6" t="s">
        <v>502</v>
      </c>
      <c r="AF121" s="6">
        <f t="shared" si="42"/>
        <v>33.223499999999994</v>
      </c>
      <c r="AG121" s="6">
        <f t="shared" si="43"/>
        <v>33.223499999999994</v>
      </c>
      <c r="AH121" s="6" t="s">
        <v>502</v>
      </c>
      <c r="AI121" s="89">
        <f t="shared" si="17"/>
        <v>39.59013375</v>
      </c>
      <c r="AJ121" s="2">
        <f t="shared" si="16"/>
        <v>5.03</v>
      </c>
      <c r="AK121" s="109">
        <f t="shared" si="21"/>
        <v>48.15</v>
      </c>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8"/>
      <c r="CY121" s="118"/>
      <c r="CZ121" s="118"/>
      <c r="DA121" s="118"/>
      <c r="DB121" s="118"/>
      <c r="DC121" s="118"/>
      <c r="DD121" s="118"/>
      <c r="DE121" s="118"/>
      <c r="DF121" s="118"/>
      <c r="DG121" s="118"/>
      <c r="DH121" s="118"/>
      <c r="DI121" s="118"/>
    </row>
    <row r="122" spans="1:113" s="5" customFormat="1" x14ac:dyDescent="0.25">
      <c r="A122" s="139"/>
      <c r="B122" s="8">
        <v>83690</v>
      </c>
      <c r="C122" s="8" t="s">
        <v>509</v>
      </c>
      <c r="D122" s="8" t="s">
        <v>568</v>
      </c>
      <c r="E122" s="24" t="s">
        <v>294</v>
      </c>
      <c r="F122" s="24" t="s">
        <v>294</v>
      </c>
      <c r="G122" s="31">
        <v>70.599999999999994</v>
      </c>
      <c r="H122" s="6">
        <f t="shared" si="26"/>
        <v>56.48</v>
      </c>
      <c r="I122" s="6">
        <f t="shared" si="36"/>
        <v>48.713999999999992</v>
      </c>
      <c r="J122" s="6">
        <f t="shared" si="37"/>
        <v>56.48</v>
      </c>
      <c r="K122" s="6">
        <f t="shared" si="28"/>
        <v>21.179999999999996</v>
      </c>
      <c r="L122" s="6">
        <f t="shared" si="29"/>
        <v>48.713999999999992</v>
      </c>
      <c r="M122" s="85">
        <f t="shared" si="38"/>
        <v>56.48</v>
      </c>
      <c r="N122" s="6">
        <v>5.75</v>
      </c>
      <c r="O122" s="6">
        <f t="shared" si="33"/>
        <v>48.713999999999992</v>
      </c>
      <c r="P122" s="77">
        <f t="shared" si="25"/>
        <v>49.419999999999995</v>
      </c>
      <c r="Q122" s="6">
        <f t="shared" si="34"/>
        <v>56.48</v>
      </c>
      <c r="R122" s="6" t="s">
        <v>502</v>
      </c>
      <c r="S122" s="6" t="s">
        <v>502</v>
      </c>
      <c r="T122" s="6">
        <f t="shared" si="30"/>
        <v>48.713999999999992</v>
      </c>
      <c r="U122" s="6">
        <f t="shared" si="20"/>
        <v>63.54</v>
      </c>
      <c r="V122" s="6">
        <f t="shared" si="22"/>
        <v>48.713999999999992</v>
      </c>
      <c r="W122" s="6">
        <f t="shared" si="39"/>
        <v>44.181480000000001</v>
      </c>
      <c r="X122" s="6">
        <f t="shared" si="31"/>
        <v>46.024139999999989</v>
      </c>
      <c r="Y122" s="6">
        <v>5.75</v>
      </c>
      <c r="Z122" s="6">
        <f t="shared" si="41"/>
        <v>48.713999999999992</v>
      </c>
      <c r="AA122" s="6">
        <f t="shared" si="32"/>
        <v>52.949999999999996</v>
      </c>
      <c r="AB122" s="6" t="s">
        <v>502</v>
      </c>
      <c r="AC122" s="6">
        <f t="shared" si="40"/>
        <v>48.713999999999992</v>
      </c>
      <c r="AD122" s="6">
        <f t="shared" si="35"/>
        <v>38.971199999999996</v>
      </c>
      <c r="AE122" s="6" t="s">
        <v>502</v>
      </c>
      <c r="AF122" s="6">
        <f t="shared" si="42"/>
        <v>48.713999999999992</v>
      </c>
      <c r="AG122" s="6">
        <f t="shared" si="43"/>
        <v>48.713999999999992</v>
      </c>
      <c r="AH122" s="6" t="s">
        <v>502</v>
      </c>
      <c r="AI122" s="89">
        <f t="shared" si="17"/>
        <v>58.049084999999998</v>
      </c>
      <c r="AJ122" s="2">
        <f t="shared" si="16"/>
        <v>5.75</v>
      </c>
      <c r="AK122" s="109">
        <f t="shared" si="21"/>
        <v>70.599999999999994</v>
      </c>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8"/>
      <c r="CY122" s="118"/>
      <c r="CZ122" s="118"/>
      <c r="DA122" s="118"/>
      <c r="DB122" s="118"/>
      <c r="DC122" s="118"/>
      <c r="DD122" s="118"/>
      <c r="DE122" s="118"/>
      <c r="DF122" s="118"/>
      <c r="DG122" s="118"/>
      <c r="DH122" s="118"/>
      <c r="DI122" s="118"/>
    </row>
    <row r="123" spans="1:113" s="5" customFormat="1" x14ac:dyDescent="0.25">
      <c r="A123" s="139"/>
      <c r="B123" s="8">
        <v>83735</v>
      </c>
      <c r="C123" s="8" t="s">
        <v>509</v>
      </c>
      <c r="D123" s="8" t="s">
        <v>568</v>
      </c>
      <c r="E123" s="24" t="s">
        <v>283</v>
      </c>
      <c r="F123" s="24" t="s">
        <v>283</v>
      </c>
      <c r="G123" s="31">
        <v>79.05</v>
      </c>
      <c r="H123" s="6">
        <f t="shared" si="26"/>
        <v>63.24</v>
      </c>
      <c r="I123" s="6">
        <f t="shared" si="36"/>
        <v>54.544499999999992</v>
      </c>
      <c r="J123" s="6">
        <f t="shared" si="37"/>
        <v>63.24</v>
      </c>
      <c r="K123" s="6">
        <f t="shared" si="28"/>
        <v>23.715</v>
      </c>
      <c r="L123" s="6">
        <f t="shared" si="29"/>
        <v>54.544499999999992</v>
      </c>
      <c r="M123" s="85">
        <f t="shared" si="38"/>
        <v>63.24</v>
      </c>
      <c r="N123" s="6">
        <v>5.03</v>
      </c>
      <c r="O123" s="6">
        <f t="shared" si="33"/>
        <v>54.544499999999992</v>
      </c>
      <c r="P123" s="77">
        <f t="shared" si="25"/>
        <v>55.334999999999994</v>
      </c>
      <c r="Q123" s="6">
        <f t="shared" si="34"/>
        <v>63.24</v>
      </c>
      <c r="R123" s="6" t="s">
        <v>502</v>
      </c>
      <c r="S123" s="6" t="s">
        <v>502</v>
      </c>
      <c r="T123" s="6">
        <f t="shared" si="30"/>
        <v>54.544499999999992</v>
      </c>
      <c r="U123" s="6">
        <f t="shared" si="20"/>
        <v>71.144999999999996</v>
      </c>
      <c r="V123" s="6">
        <f t="shared" si="22"/>
        <v>54.544499999999992</v>
      </c>
      <c r="W123" s="6">
        <f t="shared" si="39"/>
        <v>49.46949</v>
      </c>
      <c r="X123" s="6">
        <f t="shared" si="31"/>
        <v>51.53269499999999</v>
      </c>
      <c r="Y123" s="6">
        <v>5.03</v>
      </c>
      <c r="Z123" s="6">
        <f t="shared" si="41"/>
        <v>54.544499999999992</v>
      </c>
      <c r="AA123" s="6">
        <f t="shared" si="32"/>
        <v>59.287499999999994</v>
      </c>
      <c r="AB123" s="6" t="s">
        <v>502</v>
      </c>
      <c r="AC123" s="6">
        <f t="shared" si="40"/>
        <v>54.544499999999992</v>
      </c>
      <c r="AD123" s="6">
        <f t="shared" si="35"/>
        <v>43.635599999999997</v>
      </c>
      <c r="AE123" s="6" t="s">
        <v>502</v>
      </c>
      <c r="AF123" s="6">
        <f t="shared" si="42"/>
        <v>54.544499999999992</v>
      </c>
      <c r="AG123" s="6">
        <f t="shared" si="43"/>
        <v>54.544499999999992</v>
      </c>
      <c r="AH123" s="6" t="s">
        <v>502</v>
      </c>
      <c r="AI123" s="89">
        <f t="shared" si="17"/>
        <v>64.996886249999989</v>
      </c>
      <c r="AJ123" s="2">
        <f t="shared" si="16"/>
        <v>5.03</v>
      </c>
      <c r="AK123" s="109">
        <f t="shared" si="21"/>
        <v>79.05</v>
      </c>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8"/>
      <c r="CY123" s="118"/>
      <c r="CZ123" s="118"/>
      <c r="DA123" s="118"/>
      <c r="DB123" s="118"/>
      <c r="DC123" s="118"/>
      <c r="DD123" s="118"/>
      <c r="DE123" s="118"/>
      <c r="DF123" s="118"/>
      <c r="DG123" s="118"/>
      <c r="DH123" s="118"/>
      <c r="DI123" s="118"/>
    </row>
    <row r="124" spans="1:113" s="5" customFormat="1" x14ac:dyDescent="0.25">
      <c r="A124" s="139"/>
      <c r="B124" s="8">
        <v>84100</v>
      </c>
      <c r="C124" s="8" t="s">
        <v>509</v>
      </c>
      <c r="D124" s="8" t="s">
        <v>568</v>
      </c>
      <c r="E124" s="24" t="s">
        <v>217</v>
      </c>
      <c r="F124" s="24" t="s">
        <v>217</v>
      </c>
      <c r="G124" s="31">
        <v>49.25</v>
      </c>
      <c r="H124" s="6">
        <f t="shared" si="26"/>
        <v>39.400000000000006</v>
      </c>
      <c r="I124" s="6">
        <f t="shared" si="36"/>
        <v>33.982499999999995</v>
      </c>
      <c r="J124" s="6">
        <f t="shared" si="37"/>
        <v>39.400000000000006</v>
      </c>
      <c r="K124" s="6">
        <f t="shared" si="28"/>
        <v>14.774999999999999</v>
      </c>
      <c r="L124" s="6">
        <f t="shared" si="29"/>
        <v>33.982499999999995</v>
      </c>
      <c r="M124" s="85">
        <f t="shared" si="38"/>
        <v>39.400000000000006</v>
      </c>
      <c r="N124" s="6">
        <v>5.03</v>
      </c>
      <c r="O124" s="6">
        <f t="shared" si="33"/>
        <v>33.982499999999995</v>
      </c>
      <c r="P124" s="77">
        <f t="shared" si="25"/>
        <v>34.474999999999994</v>
      </c>
      <c r="Q124" s="6">
        <f t="shared" si="34"/>
        <v>39.400000000000006</v>
      </c>
      <c r="R124" s="6" t="s">
        <v>502</v>
      </c>
      <c r="S124" s="6" t="s">
        <v>502</v>
      </c>
      <c r="T124" s="6">
        <f t="shared" si="30"/>
        <v>33.982499999999995</v>
      </c>
      <c r="U124" s="6">
        <f t="shared" si="20"/>
        <v>44.325000000000003</v>
      </c>
      <c r="V124" s="6">
        <f t="shared" si="22"/>
        <v>33.982499999999995</v>
      </c>
      <c r="W124" s="6">
        <f t="shared" si="39"/>
        <v>30.820650000000001</v>
      </c>
      <c r="X124" s="6">
        <f t="shared" si="31"/>
        <v>32.106074999999997</v>
      </c>
      <c r="Y124" s="6">
        <v>5.03</v>
      </c>
      <c r="Z124" s="6">
        <f t="shared" si="41"/>
        <v>33.982499999999995</v>
      </c>
      <c r="AA124" s="6">
        <f t="shared" si="32"/>
        <v>36.9375</v>
      </c>
      <c r="AB124" s="6" t="s">
        <v>502</v>
      </c>
      <c r="AC124" s="6">
        <f t="shared" si="40"/>
        <v>33.982499999999995</v>
      </c>
      <c r="AD124" s="6">
        <f t="shared" si="35"/>
        <v>27.185999999999996</v>
      </c>
      <c r="AE124" s="6" t="s">
        <v>502</v>
      </c>
      <c r="AF124" s="6">
        <f t="shared" si="42"/>
        <v>33.982499999999995</v>
      </c>
      <c r="AG124" s="6">
        <f t="shared" si="43"/>
        <v>33.982499999999995</v>
      </c>
      <c r="AH124" s="6" t="s">
        <v>502</v>
      </c>
      <c r="AI124" s="89">
        <f t="shared" si="17"/>
        <v>40.494581250000003</v>
      </c>
      <c r="AJ124" s="2">
        <f t="shared" si="16"/>
        <v>5.03</v>
      </c>
      <c r="AK124" s="109">
        <f t="shared" si="21"/>
        <v>49.25</v>
      </c>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8"/>
      <c r="CY124" s="118"/>
      <c r="CZ124" s="118"/>
      <c r="DA124" s="118"/>
      <c r="DB124" s="118"/>
      <c r="DC124" s="118"/>
      <c r="DD124" s="118"/>
      <c r="DE124" s="118"/>
      <c r="DF124" s="118"/>
      <c r="DG124" s="118"/>
      <c r="DH124" s="118"/>
      <c r="DI124" s="118"/>
    </row>
    <row r="125" spans="1:113" s="5" customFormat="1" x14ac:dyDescent="0.25">
      <c r="A125" s="139"/>
      <c r="B125" s="8">
        <v>84153</v>
      </c>
      <c r="C125" s="8" t="s">
        <v>509</v>
      </c>
      <c r="D125" s="8" t="s">
        <v>568</v>
      </c>
      <c r="E125" s="24" t="s">
        <v>8</v>
      </c>
      <c r="F125" s="24" t="s">
        <v>8</v>
      </c>
      <c r="G125" s="31">
        <v>145.5</v>
      </c>
      <c r="H125" s="6">
        <f t="shared" si="26"/>
        <v>116.4</v>
      </c>
      <c r="I125" s="6">
        <f t="shared" si="36"/>
        <v>100.395</v>
      </c>
      <c r="J125" s="6">
        <f t="shared" si="37"/>
        <v>116.4</v>
      </c>
      <c r="K125" s="6">
        <f t="shared" si="28"/>
        <v>43.65</v>
      </c>
      <c r="L125" s="6">
        <f t="shared" si="29"/>
        <v>100.395</v>
      </c>
      <c r="M125" s="85">
        <f t="shared" si="38"/>
        <v>116.4</v>
      </c>
      <c r="N125" s="6">
        <v>22.71</v>
      </c>
      <c r="O125" s="6">
        <f t="shared" si="33"/>
        <v>100.395</v>
      </c>
      <c r="P125" s="77">
        <f t="shared" si="25"/>
        <v>101.85</v>
      </c>
      <c r="Q125" s="6">
        <f t="shared" si="34"/>
        <v>116.4</v>
      </c>
      <c r="R125" s="6" t="s">
        <v>502</v>
      </c>
      <c r="S125" s="6" t="s">
        <v>502</v>
      </c>
      <c r="T125" s="6">
        <f t="shared" si="30"/>
        <v>100.395</v>
      </c>
      <c r="U125" s="6">
        <f t="shared" si="20"/>
        <v>130.95000000000002</v>
      </c>
      <c r="V125" s="6">
        <f t="shared" si="22"/>
        <v>100.395</v>
      </c>
      <c r="W125" s="6">
        <f t="shared" si="39"/>
        <v>91.053899999999999</v>
      </c>
      <c r="X125" s="6">
        <f t="shared" si="31"/>
        <v>94.851449999999986</v>
      </c>
      <c r="Y125" s="6">
        <v>22.71</v>
      </c>
      <c r="Z125" s="6">
        <f t="shared" si="41"/>
        <v>100.395</v>
      </c>
      <c r="AA125" s="6">
        <f t="shared" si="32"/>
        <v>109.125</v>
      </c>
      <c r="AB125" s="6" t="s">
        <v>502</v>
      </c>
      <c r="AC125" s="6">
        <f t="shared" si="40"/>
        <v>100.395</v>
      </c>
      <c r="AD125" s="6">
        <f t="shared" si="35"/>
        <v>80.316000000000003</v>
      </c>
      <c r="AE125" s="6" t="s">
        <v>502</v>
      </c>
      <c r="AF125" s="6">
        <f t="shared" si="42"/>
        <v>100.395</v>
      </c>
      <c r="AG125" s="6">
        <f t="shared" si="43"/>
        <v>100.395</v>
      </c>
      <c r="AH125" s="6" t="s">
        <v>502</v>
      </c>
      <c r="AI125" s="89">
        <f t="shared" si="17"/>
        <v>119.6337375</v>
      </c>
      <c r="AJ125" s="2">
        <f t="shared" si="16"/>
        <v>22.71</v>
      </c>
      <c r="AK125" s="109">
        <f t="shared" si="21"/>
        <v>145.5</v>
      </c>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8"/>
      <c r="CY125" s="118"/>
      <c r="CZ125" s="118"/>
      <c r="DA125" s="118"/>
      <c r="DB125" s="118"/>
      <c r="DC125" s="118"/>
      <c r="DD125" s="118"/>
      <c r="DE125" s="118"/>
      <c r="DF125" s="118"/>
      <c r="DG125" s="118"/>
      <c r="DH125" s="118"/>
      <c r="DI125" s="118"/>
    </row>
    <row r="126" spans="1:113" s="5" customFormat="1" x14ac:dyDescent="0.25">
      <c r="A126" s="139"/>
      <c r="B126" s="8">
        <v>84154</v>
      </c>
      <c r="C126" s="8" t="s">
        <v>509</v>
      </c>
      <c r="D126" s="8" t="s">
        <v>568</v>
      </c>
      <c r="E126" s="24" t="s">
        <v>9</v>
      </c>
      <c r="F126" s="24" t="s">
        <v>9</v>
      </c>
      <c r="G126" s="31">
        <v>228.7</v>
      </c>
      <c r="H126" s="6">
        <f t="shared" si="26"/>
        <v>182.96</v>
      </c>
      <c r="I126" s="6">
        <f t="shared" si="36"/>
        <v>157.80299999999997</v>
      </c>
      <c r="J126" s="6">
        <f t="shared" si="37"/>
        <v>182.96</v>
      </c>
      <c r="K126" s="6">
        <f t="shared" si="28"/>
        <v>68.61</v>
      </c>
      <c r="L126" s="6">
        <f t="shared" si="29"/>
        <v>157.80299999999997</v>
      </c>
      <c r="M126" s="85">
        <f t="shared" si="38"/>
        <v>182.96</v>
      </c>
      <c r="N126" s="6">
        <v>22.71</v>
      </c>
      <c r="O126" s="6">
        <f t="shared" si="33"/>
        <v>157.80299999999997</v>
      </c>
      <c r="P126" s="77">
        <f t="shared" si="25"/>
        <v>160.08999999999997</v>
      </c>
      <c r="Q126" s="6">
        <f t="shared" si="34"/>
        <v>182.96</v>
      </c>
      <c r="R126" s="6" t="s">
        <v>502</v>
      </c>
      <c r="S126" s="6" t="s">
        <v>502</v>
      </c>
      <c r="T126" s="6">
        <f t="shared" si="30"/>
        <v>157.80299999999997</v>
      </c>
      <c r="U126" s="6">
        <f t="shared" si="20"/>
        <v>205.82999999999998</v>
      </c>
      <c r="V126" s="6">
        <f t="shared" si="22"/>
        <v>157.80299999999997</v>
      </c>
      <c r="W126" s="6">
        <f t="shared" si="39"/>
        <v>143.12046000000001</v>
      </c>
      <c r="X126" s="6">
        <f t="shared" si="31"/>
        <v>149.08952999999997</v>
      </c>
      <c r="Y126" s="6">
        <v>22.71</v>
      </c>
      <c r="Z126" s="6">
        <f t="shared" si="41"/>
        <v>157.80299999999997</v>
      </c>
      <c r="AA126" s="6">
        <f t="shared" si="32"/>
        <v>171.52499999999998</v>
      </c>
      <c r="AB126" s="6" t="s">
        <v>502</v>
      </c>
      <c r="AC126" s="6">
        <f t="shared" si="40"/>
        <v>157.80299999999997</v>
      </c>
      <c r="AD126" s="6">
        <f t="shared" si="35"/>
        <v>126.24239999999998</v>
      </c>
      <c r="AE126" s="6" t="s">
        <v>502</v>
      </c>
      <c r="AF126" s="6">
        <f t="shared" si="42"/>
        <v>157.80299999999997</v>
      </c>
      <c r="AG126" s="6">
        <f t="shared" si="43"/>
        <v>157.80299999999997</v>
      </c>
      <c r="AH126" s="6" t="s">
        <v>502</v>
      </c>
      <c r="AI126" s="89">
        <f t="shared" si="17"/>
        <v>188.04285749999997</v>
      </c>
      <c r="AJ126" s="2">
        <f t="shared" si="16"/>
        <v>22.71</v>
      </c>
      <c r="AK126" s="109">
        <f t="shared" si="21"/>
        <v>228.7</v>
      </c>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8"/>
      <c r="CY126" s="118"/>
      <c r="CZ126" s="118"/>
      <c r="DA126" s="118"/>
      <c r="DB126" s="118"/>
      <c r="DC126" s="118"/>
      <c r="DD126" s="118"/>
      <c r="DE126" s="118"/>
      <c r="DF126" s="118"/>
      <c r="DG126" s="118"/>
      <c r="DH126" s="118"/>
      <c r="DI126" s="118"/>
    </row>
    <row r="127" spans="1:113" s="5" customFormat="1" x14ac:dyDescent="0.25">
      <c r="A127" s="139"/>
      <c r="B127" s="8">
        <v>84439</v>
      </c>
      <c r="C127" s="8" t="s">
        <v>509</v>
      </c>
      <c r="D127" s="8" t="s">
        <v>568</v>
      </c>
      <c r="E127" s="24" t="s">
        <v>220</v>
      </c>
      <c r="F127" s="24" t="s">
        <v>220</v>
      </c>
      <c r="G127" s="31">
        <v>130.85</v>
      </c>
      <c r="H127" s="6">
        <f t="shared" si="26"/>
        <v>104.68</v>
      </c>
      <c r="I127" s="6">
        <f t="shared" si="36"/>
        <v>90.28649999999999</v>
      </c>
      <c r="J127" s="6">
        <f t="shared" si="37"/>
        <v>104.68</v>
      </c>
      <c r="K127" s="6">
        <f t="shared" si="28"/>
        <v>39.254999999999995</v>
      </c>
      <c r="L127" s="6">
        <f t="shared" si="29"/>
        <v>90.28649999999999</v>
      </c>
      <c r="M127" s="85">
        <f t="shared" si="38"/>
        <v>104.68</v>
      </c>
      <c r="N127" s="6">
        <v>9</v>
      </c>
      <c r="O127" s="6">
        <f t="shared" si="33"/>
        <v>90.28649999999999</v>
      </c>
      <c r="P127" s="77">
        <f t="shared" si="25"/>
        <v>91.594999999999985</v>
      </c>
      <c r="Q127" s="6">
        <f t="shared" si="34"/>
        <v>104.68</v>
      </c>
      <c r="R127" s="6" t="s">
        <v>502</v>
      </c>
      <c r="S127" s="6" t="s">
        <v>502</v>
      </c>
      <c r="T127" s="6">
        <f t="shared" si="30"/>
        <v>90.28649999999999</v>
      </c>
      <c r="U127" s="6">
        <f t="shared" si="20"/>
        <v>117.765</v>
      </c>
      <c r="V127" s="6">
        <f t="shared" si="22"/>
        <v>90.28649999999999</v>
      </c>
      <c r="W127" s="6">
        <f t="shared" si="39"/>
        <v>81.885930000000002</v>
      </c>
      <c r="X127" s="6">
        <f t="shared" si="31"/>
        <v>85.301114999999982</v>
      </c>
      <c r="Y127" s="6">
        <v>9</v>
      </c>
      <c r="Z127" s="6">
        <f t="shared" si="41"/>
        <v>90.28649999999999</v>
      </c>
      <c r="AA127" s="6">
        <f t="shared" si="32"/>
        <v>98.137499999999989</v>
      </c>
      <c r="AB127" s="6" t="s">
        <v>502</v>
      </c>
      <c r="AC127" s="6">
        <f t="shared" si="40"/>
        <v>90.28649999999999</v>
      </c>
      <c r="AD127" s="6">
        <f t="shared" si="35"/>
        <v>72.229199999999992</v>
      </c>
      <c r="AE127" s="6" t="s">
        <v>502</v>
      </c>
      <c r="AF127" s="6">
        <f t="shared" si="42"/>
        <v>90.28649999999999</v>
      </c>
      <c r="AG127" s="6">
        <f t="shared" si="43"/>
        <v>90.28649999999999</v>
      </c>
      <c r="AH127" s="6" t="s">
        <v>502</v>
      </c>
      <c r="AI127" s="89">
        <f t="shared" si="17"/>
        <v>107.58814124999999</v>
      </c>
      <c r="AJ127" s="2">
        <f t="shared" si="16"/>
        <v>9</v>
      </c>
      <c r="AK127" s="109">
        <f t="shared" si="21"/>
        <v>130.85</v>
      </c>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8"/>
      <c r="CY127" s="118"/>
      <c r="CZ127" s="118"/>
      <c r="DA127" s="118"/>
      <c r="DB127" s="118"/>
      <c r="DC127" s="118"/>
      <c r="DD127" s="118"/>
      <c r="DE127" s="118"/>
      <c r="DF127" s="118"/>
      <c r="DG127" s="118"/>
      <c r="DH127" s="118"/>
      <c r="DI127" s="118"/>
    </row>
    <row r="128" spans="1:113" s="5" customFormat="1" x14ac:dyDescent="0.25">
      <c r="A128" s="139"/>
      <c r="B128" s="8">
        <v>84443</v>
      </c>
      <c r="C128" s="8" t="s">
        <v>509</v>
      </c>
      <c r="D128" s="8" t="s">
        <v>568</v>
      </c>
      <c r="E128" s="24" t="s">
        <v>10</v>
      </c>
      <c r="F128" s="24" t="s">
        <v>10</v>
      </c>
      <c r="G128" s="31">
        <v>141.69999999999999</v>
      </c>
      <c r="H128" s="6">
        <f t="shared" si="26"/>
        <v>113.36</v>
      </c>
      <c r="I128" s="6">
        <f t="shared" si="36"/>
        <v>97.772999999999982</v>
      </c>
      <c r="J128" s="6">
        <f t="shared" si="37"/>
        <v>113.36</v>
      </c>
      <c r="K128" s="6">
        <f t="shared" si="28"/>
        <v>42.51</v>
      </c>
      <c r="L128" s="6">
        <f t="shared" si="29"/>
        <v>97.772999999999982</v>
      </c>
      <c r="M128" s="85">
        <f t="shared" si="38"/>
        <v>113.36</v>
      </c>
      <c r="N128" s="6">
        <v>9</v>
      </c>
      <c r="O128" s="6">
        <f t="shared" si="33"/>
        <v>97.772999999999982</v>
      </c>
      <c r="P128" s="77">
        <f t="shared" si="25"/>
        <v>99.189999999999984</v>
      </c>
      <c r="Q128" s="6">
        <f t="shared" si="34"/>
        <v>113.36</v>
      </c>
      <c r="R128" s="6" t="s">
        <v>502</v>
      </c>
      <c r="S128" s="6" t="s">
        <v>502</v>
      </c>
      <c r="T128" s="6">
        <f t="shared" si="30"/>
        <v>97.772999999999982</v>
      </c>
      <c r="U128" s="6">
        <f t="shared" si="20"/>
        <v>127.52999999999999</v>
      </c>
      <c r="V128" s="6">
        <f t="shared" si="22"/>
        <v>97.772999999999982</v>
      </c>
      <c r="W128" s="6">
        <f t="shared" si="39"/>
        <v>88.67586</v>
      </c>
      <c r="X128" s="6">
        <f t="shared" si="31"/>
        <v>92.374229999999983</v>
      </c>
      <c r="Y128" s="6">
        <v>9</v>
      </c>
      <c r="Z128" s="6">
        <f t="shared" si="41"/>
        <v>97.772999999999982</v>
      </c>
      <c r="AA128" s="6">
        <f t="shared" si="32"/>
        <v>106.27499999999999</v>
      </c>
      <c r="AB128" s="6" t="s">
        <v>502</v>
      </c>
      <c r="AC128" s="6">
        <f t="shared" si="40"/>
        <v>97.772999999999982</v>
      </c>
      <c r="AD128" s="6">
        <f t="shared" si="35"/>
        <v>78.218399999999988</v>
      </c>
      <c r="AE128" s="6" t="s">
        <v>502</v>
      </c>
      <c r="AF128" s="6">
        <f t="shared" si="42"/>
        <v>97.772999999999982</v>
      </c>
      <c r="AG128" s="6">
        <f t="shared" si="43"/>
        <v>97.772999999999982</v>
      </c>
      <c r="AH128" s="6" t="s">
        <v>502</v>
      </c>
      <c r="AI128" s="89">
        <f t="shared" si="17"/>
        <v>116.50928249999998</v>
      </c>
      <c r="AJ128" s="2">
        <f t="shared" si="16"/>
        <v>9</v>
      </c>
      <c r="AK128" s="109">
        <f t="shared" si="21"/>
        <v>141.69999999999999</v>
      </c>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8"/>
      <c r="CY128" s="118"/>
      <c r="CZ128" s="118"/>
      <c r="DA128" s="118"/>
      <c r="DB128" s="118"/>
      <c r="DC128" s="118"/>
      <c r="DD128" s="118"/>
      <c r="DE128" s="118"/>
      <c r="DF128" s="118"/>
      <c r="DG128" s="118"/>
      <c r="DH128" s="118"/>
      <c r="DI128" s="118"/>
    </row>
    <row r="129" spans="1:113" s="5" customFormat="1" x14ac:dyDescent="0.25">
      <c r="A129" s="139"/>
      <c r="B129" s="8">
        <v>84484</v>
      </c>
      <c r="C129" s="8" t="s">
        <v>509</v>
      </c>
      <c r="D129" s="8" t="s">
        <v>568</v>
      </c>
      <c r="E129" s="24" t="s">
        <v>139</v>
      </c>
      <c r="F129" s="24" t="s">
        <v>139</v>
      </c>
      <c r="G129" s="31">
        <v>206.3</v>
      </c>
      <c r="H129" s="6">
        <f t="shared" si="26"/>
        <v>165.04000000000002</v>
      </c>
      <c r="I129" s="6">
        <f t="shared" si="36"/>
        <v>142.34700000000001</v>
      </c>
      <c r="J129" s="6">
        <f t="shared" si="37"/>
        <v>165.04000000000002</v>
      </c>
      <c r="K129" s="6">
        <f t="shared" si="28"/>
        <v>61.89</v>
      </c>
      <c r="L129" s="6">
        <f t="shared" si="29"/>
        <v>142.34700000000001</v>
      </c>
      <c r="M129" s="85">
        <f t="shared" si="38"/>
        <v>165.04000000000002</v>
      </c>
      <c r="N129" s="6">
        <v>8.0500000000000007</v>
      </c>
      <c r="O129" s="6">
        <f t="shared" si="33"/>
        <v>142.34700000000001</v>
      </c>
      <c r="P129" s="77">
        <f t="shared" si="25"/>
        <v>144.41</v>
      </c>
      <c r="Q129" s="6">
        <f t="shared" si="34"/>
        <v>165.04000000000002</v>
      </c>
      <c r="R129" s="6" t="s">
        <v>502</v>
      </c>
      <c r="S129" s="6" t="s">
        <v>502</v>
      </c>
      <c r="T129" s="6">
        <f t="shared" si="30"/>
        <v>142.34700000000001</v>
      </c>
      <c r="U129" s="6">
        <f t="shared" si="20"/>
        <v>185.67000000000002</v>
      </c>
      <c r="V129" s="6">
        <f t="shared" si="22"/>
        <v>142.34700000000001</v>
      </c>
      <c r="W129" s="6">
        <f t="shared" si="39"/>
        <v>129.10254</v>
      </c>
      <c r="X129" s="6">
        <f t="shared" si="31"/>
        <v>134.48696999999999</v>
      </c>
      <c r="Y129" s="6">
        <v>8.0500000000000007</v>
      </c>
      <c r="Z129" s="6">
        <f t="shared" si="41"/>
        <v>142.34700000000001</v>
      </c>
      <c r="AA129" s="6">
        <f t="shared" si="32"/>
        <v>154.72500000000002</v>
      </c>
      <c r="AB129" s="6" t="s">
        <v>502</v>
      </c>
      <c r="AC129" s="6">
        <f t="shared" si="40"/>
        <v>142.34700000000001</v>
      </c>
      <c r="AD129" s="6">
        <f t="shared" si="35"/>
        <v>113.87760000000002</v>
      </c>
      <c r="AE129" s="6" t="s">
        <v>502</v>
      </c>
      <c r="AF129" s="6">
        <f t="shared" si="42"/>
        <v>142.34700000000001</v>
      </c>
      <c r="AG129" s="6">
        <f t="shared" si="43"/>
        <v>142.34700000000001</v>
      </c>
      <c r="AH129" s="6" t="s">
        <v>502</v>
      </c>
      <c r="AI129" s="89">
        <f t="shared" si="17"/>
        <v>169.62501750000001</v>
      </c>
      <c r="AJ129" s="2">
        <f t="shared" si="16"/>
        <v>8.0500000000000007</v>
      </c>
      <c r="AK129" s="109">
        <f t="shared" si="21"/>
        <v>206.3</v>
      </c>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8"/>
      <c r="CY129" s="118"/>
      <c r="CZ129" s="118"/>
      <c r="DA129" s="118"/>
      <c r="DB129" s="118"/>
      <c r="DC129" s="118"/>
      <c r="DD129" s="118"/>
      <c r="DE129" s="118"/>
      <c r="DF129" s="118"/>
      <c r="DG129" s="118"/>
      <c r="DH129" s="118"/>
      <c r="DI129" s="118"/>
    </row>
    <row r="130" spans="1:113" s="5" customFormat="1" x14ac:dyDescent="0.25">
      <c r="A130" s="139"/>
      <c r="B130" s="8">
        <v>84702</v>
      </c>
      <c r="C130" s="8" t="s">
        <v>509</v>
      </c>
      <c r="D130" s="8" t="s">
        <v>568</v>
      </c>
      <c r="E130" s="24" t="s">
        <v>223</v>
      </c>
      <c r="F130" s="24" t="s">
        <v>223</v>
      </c>
      <c r="G130" s="31">
        <v>144.30000000000001</v>
      </c>
      <c r="H130" s="6">
        <f t="shared" si="26"/>
        <v>115.44000000000001</v>
      </c>
      <c r="I130" s="6">
        <f t="shared" si="36"/>
        <v>99.566999999999993</v>
      </c>
      <c r="J130" s="6">
        <f t="shared" si="37"/>
        <v>115.44000000000001</v>
      </c>
      <c r="K130" s="6">
        <f t="shared" si="28"/>
        <v>43.29</v>
      </c>
      <c r="L130" s="6">
        <f t="shared" si="29"/>
        <v>99.566999999999993</v>
      </c>
      <c r="M130" s="85">
        <f t="shared" si="38"/>
        <v>115.44000000000001</v>
      </c>
      <c r="N130" s="6">
        <v>12.37</v>
      </c>
      <c r="O130" s="6">
        <f t="shared" si="33"/>
        <v>99.566999999999993</v>
      </c>
      <c r="P130" s="77">
        <f t="shared" si="25"/>
        <v>101.01</v>
      </c>
      <c r="Q130" s="6">
        <f t="shared" si="34"/>
        <v>115.44000000000001</v>
      </c>
      <c r="R130" s="6" t="s">
        <v>502</v>
      </c>
      <c r="S130" s="6" t="s">
        <v>502</v>
      </c>
      <c r="T130" s="6">
        <f t="shared" si="30"/>
        <v>99.566999999999993</v>
      </c>
      <c r="U130" s="6">
        <f t="shared" si="20"/>
        <v>129.87</v>
      </c>
      <c r="V130" s="6">
        <f t="shared" si="22"/>
        <v>99.566999999999993</v>
      </c>
      <c r="W130" s="6">
        <f t="shared" si="39"/>
        <v>90.302940000000007</v>
      </c>
      <c r="X130" s="6">
        <f t="shared" si="31"/>
        <v>94.06917</v>
      </c>
      <c r="Y130" s="6">
        <v>12.37</v>
      </c>
      <c r="Z130" s="6">
        <f t="shared" si="41"/>
        <v>99.566999999999993</v>
      </c>
      <c r="AA130" s="6">
        <f t="shared" si="32"/>
        <v>108.22500000000001</v>
      </c>
      <c r="AB130" s="6" t="s">
        <v>502</v>
      </c>
      <c r="AC130" s="6">
        <f t="shared" si="40"/>
        <v>99.566999999999993</v>
      </c>
      <c r="AD130" s="6">
        <f t="shared" si="35"/>
        <v>79.653599999999997</v>
      </c>
      <c r="AE130" s="6" t="s">
        <v>502</v>
      </c>
      <c r="AF130" s="6">
        <f t="shared" si="42"/>
        <v>99.566999999999993</v>
      </c>
      <c r="AG130" s="6">
        <f t="shared" si="43"/>
        <v>99.566999999999993</v>
      </c>
      <c r="AH130" s="6" t="s">
        <v>502</v>
      </c>
      <c r="AI130" s="89">
        <f t="shared" si="17"/>
        <v>118.64706750000001</v>
      </c>
      <c r="AJ130" s="2">
        <f t="shared" si="16"/>
        <v>12.37</v>
      </c>
      <c r="AK130" s="109">
        <f t="shared" si="21"/>
        <v>144.30000000000001</v>
      </c>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8"/>
      <c r="CY130" s="118"/>
      <c r="CZ130" s="118"/>
      <c r="DA130" s="118"/>
      <c r="DB130" s="118"/>
      <c r="DC130" s="118"/>
      <c r="DD130" s="118"/>
      <c r="DE130" s="118"/>
      <c r="DF130" s="118"/>
      <c r="DG130" s="118"/>
      <c r="DH130" s="118"/>
      <c r="DI130" s="118"/>
    </row>
    <row r="131" spans="1:113" s="5" customFormat="1" x14ac:dyDescent="0.25">
      <c r="A131" s="139"/>
      <c r="B131" s="8">
        <v>84703</v>
      </c>
      <c r="C131" s="8" t="s">
        <v>509</v>
      </c>
      <c r="D131" s="8" t="s">
        <v>568</v>
      </c>
      <c r="E131" s="24" t="s">
        <v>222</v>
      </c>
      <c r="F131" s="24" t="s">
        <v>222</v>
      </c>
      <c r="G131" s="31">
        <v>88.9</v>
      </c>
      <c r="H131" s="6">
        <f t="shared" si="26"/>
        <v>71.12</v>
      </c>
      <c r="I131" s="6">
        <f t="shared" si="36"/>
        <v>61.341000000000001</v>
      </c>
      <c r="J131" s="6">
        <f t="shared" si="37"/>
        <v>71.12</v>
      </c>
      <c r="K131" s="6">
        <f t="shared" si="28"/>
        <v>26.67</v>
      </c>
      <c r="L131" s="6">
        <f t="shared" si="29"/>
        <v>61.341000000000001</v>
      </c>
      <c r="M131" s="85">
        <f t="shared" si="38"/>
        <v>71.12</v>
      </c>
      <c r="N131" s="6">
        <v>2</v>
      </c>
      <c r="O131" s="6">
        <f t="shared" si="33"/>
        <v>61.341000000000001</v>
      </c>
      <c r="P131" s="77">
        <f t="shared" si="25"/>
        <v>62.23</v>
      </c>
      <c r="Q131" s="6">
        <f t="shared" si="34"/>
        <v>71.12</v>
      </c>
      <c r="R131" s="6" t="s">
        <v>502</v>
      </c>
      <c r="S131" s="6" t="s">
        <v>502</v>
      </c>
      <c r="T131" s="6">
        <f t="shared" si="30"/>
        <v>61.341000000000001</v>
      </c>
      <c r="U131" s="6">
        <f t="shared" si="20"/>
        <v>80.010000000000005</v>
      </c>
      <c r="V131" s="6">
        <f t="shared" si="22"/>
        <v>61.341000000000001</v>
      </c>
      <c r="W131" s="6">
        <f t="shared" si="39"/>
        <v>55.633620000000008</v>
      </c>
      <c r="X131" s="6">
        <f t="shared" si="31"/>
        <v>57.95391</v>
      </c>
      <c r="Y131" s="6">
        <v>2</v>
      </c>
      <c r="Z131" s="6">
        <f t="shared" si="41"/>
        <v>61.341000000000001</v>
      </c>
      <c r="AA131" s="6">
        <f t="shared" si="32"/>
        <v>66.675000000000011</v>
      </c>
      <c r="AB131" s="6" t="s">
        <v>502</v>
      </c>
      <c r="AC131" s="6">
        <f t="shared" si="40"/>
        <v>61.341000000000001</v>
      </c>
      <c r="AD131" s="6">
        <f t="shared" si="35"/>
        <v>49.072800000000001</v>
      </c>
      <c r="AE131" s="6" t="s">
        <v>502</v>
      </c>
      <c r="AF131" s="6">
        <f t="shared" si="42"/>
        <v>61.341000000000001</v>
      </c>
      <c r="AG131" s="6">
        <f t="shared" si="43"/>
        <v>61.341000000000001</v>
      </c>
      <c r="AH131" s="6" t="s">
        <v>502</v>
      </c>
      <c r="AI131" s="89">
        <f t="shared" si="17"/>
        <v>73.095802500000019</v>
      </c>
      <c r="AJ131" s="2">
        <f t="shared" ref="AJ131:AJ194" si="44">MIN(G131:AI131)</f>
        <v>2</v>
      </c>
      <c r="AK131" s="109">
        <f t="shared" si="21"/>
        <v>88.9</v>
      </c>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8"/>
      <c r="CY131" s="118"/>
      <c r="CZ131" s="118"/>
      <c r="DA131" s="118"/>
      <c r="DB131" s="118"/>
      <c r="DC131" s="118"/>
      <c r="DD131" s="118"/>
      <c r="DE131" s="118"/>
      <c r="DF131" s="118"/>
      <c r="DG131" s="118"/>
      <c r="DH131" s="118"/>
      <c r="DI131" s="118"/>
    </row>
    <row r="132" spans="1:113" s="5" customFormat="1" x14ac:dyDescent="0.25">
      <c r="A132" s="139"/>
      <c r="B132" s="8">
        <v>85025</v>
      </c>
      <c r="C132" s="8" t="s">
        <v>509</v>
      </c>
      <c r="D132" s="8" t="s">
        <v>568</v>
      </c>
      <c r="E132" s="24" t="s">
        <v>11</v>
      </c>
      <c r="F132" s="24" t="s">
        <v>11</v>
      </c>
      <c r="G132" s="31">
        <v>84.09</v>
      </c>
      <c r="H132" s="6">
        <f t="shared" si="26"/>
        <v>67.272000000000006</v>
      </c>
      <c r="I132" s="6">
        <f t="shared" si="36"/>
        <v>58.022099999999995</v>
      </c>
      <c r="J132" s="6">
        <f t="shared" si="37"/>
        <v>67.272000000000006</v>
      </c>
      <c r="K132" s="6">
        <f t="shared" si="28"/>
        <v>25.227</v>
      </c>
      <c r="L132" s="6">
        <f t="shared" si="29"/>
        <v>58.022099999999995</v>
      </c>
      <c r="M132" s="85">
        <f t="shared" si="38"/>
        <v>67.272000000000006</v>
      </c>
      <c r="N132" s="6">
        <v>3.17</v>
      </c>
      <c r="O132" s="6">
        <f t="shared" si="33"/>
        <v>58.022099999999995</v>
      </c>
      <c r="P132" s="77">
        <f t="shared" si="25"/>
        <v>58.863</v>
      </c>
      <c r="Q132" s="6">
        <f t="shared" si="34"/>
        <v>67.272000000000006</v>
      </c>
      <c r="R132" s="6" t="s">
        <v>502</v>
      </c>
      <c r="S132" s="6" t="s">
        <v>502</v>
      </c>
      <c r="T132" s="6">
        <f t="shared" si="30"/>
        <v>58.022099999999995</v>
      </c>
      <c r="U132" s="6">
        <f t="shared" si="20"/>
        <v>75.681000000000012</v>
      </c>
      <c r="V132" s="6">
        <f t="shared" si="22"/>
        <v>58.022099999999995</v>
      </c>
      <c r="W132" s="6">
        <f t="shared" si="39"/>
        <v>52.623522000000001</v>
      </c>
      <c r="X132" s="6">
        <f t="shared" si="31"/>
        <v>54.818270999999996</v>
      </c>
      <c r="Y132" s="6">
        <v>3.17</v>
      </c>
      <c r="Z132" s="6">
        <f t="shared" si="41"/>
        <v>58.022099999999995</v>
      </c>
      <c r="AA132" s="6">
        <f t="shared" si="32"/>
        <v>63.067500000000003</v>
      </c>
      <c r="AB132" s="6" t="s">
        <v>502</v>
      </c>
      <c r="AC132" s="6">
        <f t="shared" si="40"/>
        <v>58.022099999999995</v>
      </c>
      <c r="AD132" s="6">
        <f t="shared" si="35"/>
        <v>46.417679999999997</v>
      </c>
      <c r="AE132" s="6" t="s">
        <v>502</v>
      </c>
      <c r="AF132" s="6">
        <f t="shared" si="42"/>
        <v>58.022099999999995</v>
      </c>
      <c r="AG132" s="6">
        <f t="shared" si="43"/>
        <v>58.022099999999995</v>
      </c>
      <c r="AH132" s="6" t="s">
        <v>502</v>
      </c>
      <c r="AI132" s="89">
        <f t="shared" ref="AI132:AI195" si="45">G132*75%*(0.0963)+G132*75%</f>
        <v>69.140900250000001</v>
      </c>
      <c r="AJ132" s="2">
        <f t="shared" si="44"/>
        <v>3.17</v>
      </c>
      <c r="AK132" s="109">
        <f t="shared" si="21"/>
        <v>84.09</v>
      </c>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8"/>
      <c r="CY132" s="118"/>
      <c r="CZ132" s="118"/>
      <c r="DA132" s="118"/>
      <c r="DB132" s="118"/>
      <c r="DC132" s="118"/>
      <c r="DD132" s="118"/>
      <c r="DE132" s="118"/>
      <c r="DF132" s="118"/>
      <c r="DG132" s="118"/>
      <c r="DH132" s="118"/>
      <c r="DI132" s="118"/>
    </row>
    <row r="133" spans="1:113" s="5" customFormat="1" x14ac:dyDescent="0.25">
      <c r="A133" s="139"/>
      <c r="B133" s="8">
        <v>85027</v>
      </c>
      <c r="C133" s="8" t="s">
        <v>509</v>
      </c>
      <c r="D133" s="8" t="s">
        <v>568</v>
      </c>
      <c r="E133" s="24" t="s">
        <v>12</v>
      </c>
      <c r="F133" s="24" t="s">
        <v>12</v>
      </c>
      <c r="G133" s="31">
        <v>66.8</v>
      </c>
      <c r="H133" s="6">
        <f t="shared" si="26"/>
        <v>53.44</v>
      </c>
      <c r="I133" s="6">
        <f t="shared" si="36"/>
        <v>46.091999999999992</v>
      </c>
      <c r="J133" s="6">
        <f t="shared" si="37"/>
        <v>53.44</v>
      </c>
      <c r="K133" s="6">
        <f t="shared" ref="K133:K196" si="46">30%*G133</f>
        <v>20.04</v>
      </c>
      <c r="L133" s="6">
        <f t="shared" si="29"/>
        <v>46.091999999999992</v>
      </c>
      <c r="M133" s="85">
        <f t="shared" si="38"/>
        <v>53.44</v>
      </c>
      <c r="N133" s="6">
        <v>3.17</v>
      </c>
      <c r="O133" s="6">
        <f t="shared" si="33"/>
        <v>46.091999999999992</v>
      </c>
      <c r="P133" s="77">
        <f t="shared" si="25"/>
        <v>46.76</v>
      </c>
      <c r="Q133" s="6">
        <f t="shared" si="34"/>
        <v>53.44</v>
      </c>
      <c r="R133" s="6" t="s">
        <v>502</v>
      </c>
      <c r="S133" s="6" t="s">
        <v>502</v>
      </c>
      <c r="T133" s="6">
        <f t="shared" si="30"/>
        <v>46.091999999999992</v>
      </c>
      <c r="U133" s="6">
        <f t="shared" ref="U133:U196" si="47">90%*G133</f>
        <v>60.12</v>
      </c>
      <c r="V133" s="6">
        <f t="shared" si="22"/>
        <v>46.091999999999992</v>
      </c>
      <c r="W133" s="6">
        <f t="shared" si="39"/>
        <v>41.803440000000002</v>
      </c>
      <c r="X133" s="6">
        <f t="shared" si="31"/>
        <v>43.546919999999993</v>
      </c>
      <c r="Y133" s="6">
        <v>3.17</v>
      </c>
      <c r="Z133" s="6">
        <f t="shared" si="41"/>
        <v>46.091999999999992</v>
      </c>
      <c r="AA133" s="6">
        <f t="shared" si="32"/>
        <v>50.099999999999994</v>
      </c>
      <c r="AB133" s="6" t="s">
        <v>502</v>
      </c>
      <c r="AC133" s="6">
        <f t="shared" si="40"/>
        <v>46.091999999999992</v>
      </c>
      <c r="AD133" s="6">
        <f t="shared" si="35"/>
        <v>36.873599999999996</v>
      </c>
      <c r="AE133" s="6" t="s">
        <v>502</v>
      </c>
      <c r="AF133" s="6">
        <f t="shared" si="42"/>
        <v>46.091999999999992</v>
      </c>
      <c r="AG133" s="6">
        <f t="shared" si="43"/>
        <v>46.091999999999992</v>
      </c>
      <c r="AH133" s="6" t="s">
        <v>502</v>
      </c>
      <c r="AI133" s="89">
        <f t="shared" si="45"/>
        <v>54.924629999999993</v>
      </c>
      <c r="AJ133" s="2">
        <f t="shared" si="44"/>
        <v>3.17</v>
      </c>
      <c r="AK133" s="109">
        <f t="shared" ref="AK133:AK196" si="48">MAX(G133:AI133)</f>
        <v>66.8</v>
      </c>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8"/>
      <c r="CY133" s="118"/>
      <c r="CZ133" s="118"/>
      <c r="DA133" s="118"/>
      <c r="DB133" s="118"/>
      <c r="DC133" s="118"/>
      <c r="DD133" s="118"/>
      <c r="DE133" s="118"/>
      <c r="DF133" s="118"/>
      <c r="DG133" s="118"/>
      <c r="DH133" s="118"/>
      <c r="DI133" s="118"/>
    </row>
    <row r="134" spans="1:113" s="5" customFormat="1" x14ac:dyDescent="0.25">
      <c r="A134" s="139"/>
      <c r="B134" s="8">
        <v>85379</v>
      </c>
      <c r="C134" s="8" t="s">
        <v>509</v>
      </c>
      <c r="D134" s="8" t="s">
        <v>568</v>
      </c>
      <c r="E134" s="24" t="s">
        <v>284</v>
      </c>
      <c r="F134" s="24" t="s">
        <v>284</v>
      </c>
      <c r="G134" s="31">
        <v>179.55</v>
      </c>
      <c r="H134" s="6">
        <f t="shared" si="26"/>
        <v>143.64000000000001</v>
      </c>
      <c r="I134" s="6">
        <f t="shared" si="36"/>
        <v>123.8895</v>
      </c>
      <c r="J134" s="6">
        <f t="shared" si="37"/>
        <v>143.64000000000001</v>
      </c>
      <c r="K134" s="6">
        <f t="shared" si="46"/>
        <v>53.865000000000002</v>
      </c>
      <c r="L134" s="6">
        <f t="shared" si="29"/>
        <v>123.8895</v>
      </c>
      <c r="M134" s="85">
        <f t="shared" si="38"/>
        <v>143.64000000000001</v>
      </c>
      <c r="N134" s="6">
        <v>10.61</v>
      </c>
      <c r="O134" s="6">
        <f t="shared" si="33"/>
        <v>123.8895</v>
      </c>
      <c r="P134" s="77">
        <f t="shared" si="25"/>
        <v>125.685</v>
      </c>
      <c r="Q134" s="6">
        <f t="shared" si="34"/>
        <v>143.64000000000001</v>
      </c>
      <c r="R134" s="6" t="s">
        <v>502</v>
      </c>
      <c r="S134" s="6" t="s">
        <v>502</v>
      </c>
      <c r="T134" s="6">
        <f t="shared" si="30"/>
        <v>123.8895</v>
      </c>
      <c r="U134" s="6">
        <f t="shared" si="47"/>
        <v>161.59500000000003</v>
      </c>
      <c r="V134" s="6">
        <f t="shared" si="22"/>
        <v>123.8895</v>
      </c>
      <c r="W134" s="6">
        <f t="shared" si="39"/>
        <v>112.36239</v>
      </c>
      <c r="X134" s="6">
        <f t="shared" si="31"/>
        <v>117.04864499999999</v>
      </c>
      <c r="Y134" s="6">
        <v>10.61</v>
      </c>
      <c r="Z134" s="6">
        <f t="shared" si="41"/>
        <v>123.8895</v>
      </c>
      <c r="AA134" s="6">
        <f t="shared" si="32"/>
        <v>134.66250000000002</v>
      </c>
      <c r="AB134" s="6" t="s">
        <v>502</v>
      </c>
      <c r="AC134" s="6">
        <f t="shared" si="40"/>
        <v>123.8895</v>
      </c>
      <c r="AD134" s="6">
        <f t="shared" si="35"/>
        <v>99.11160000000001</v>
      </c>
      <c r="AE134" s="6" t="s">
        <v>502</v>
      </c>
      <c r="AF134" s="6">
        <f t="shared" si="42"/>
        <v>123.8895</v>
      </c>
      <c r="AG134" s="6">
        <f t="shared" si="43"/>
        <v>123.8895</v>
      </c>
      <c r="AH134" s="6" t="s">
        <v>502</v>
      </c>
      <c r="AI134" s="89">
        <f t="shared" si="45"/>
        <v>147.63049875000002</v>
      </c>
      <c r="AJ134" s="2">
        <f t="shared" si="44"/>
        <v>10.61</v>
      </c>
      <c r="AK134" s="109">
        <f t="shared" si="48"/>
        <v>179.55</v>
      </c>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8"/>
      <c r="CY134" s="118"/>
      <c r="CZ134" s="118"/>
      <c r="DA134" s="118"/>
      <c r="DB134" s="118"/>
      <c r="DC134" s="118"/>
      <c r="DD134" s="118"/>
      <c r="DE134" s="118"/>
      <c r="DF134" s="118"/>
      <c r="DG134" s="118"/>
      <c r="DH134" s="118"/>
      <c r="DI134" s="118"/>
    </row>
    <row r="135" spans="1:113" s="5" customFormat="1" x14ac:dyDescent="0.25">
      <c r="A135" s="139"/>
      <c r="B135" s="8">
        <v>85610</v>
      </c>
      <c r="C135" s="8" t="s">
        <v>509</v>
      </c>
      <c r="D135" s="8" t="s">
        <v>568</v>
      </c>
      <c r="E135" s="24" t="s">
        <v>13</v>
      </c>
      <c r="F135" s="24" t="s">
        <v>13</v>
      </c>
      <c r="G135" s="31">
        <v>47.2</v>
      </c>
      <c r="H135" s="6">
        <f t="shared" si="26"/>
        <v>37.760000000000005</v>
      </c>
      <c r="I135" s="6">
        <f t="shared" si="36"/>
        <v>32.567999999999998</v>
      </c>
      <c r="J135" s="6">
        <f t="shared" si="37"/>
        <v>37.760000000000005</v>
      </c>
      <c r="K135" s="6">
        <f t="shared" si="46"/>
        <v>14.16</v>
      </c>
      <c r="L135" s="6">
        <f t="shared" si="29"/>
        <v>32.567999999999998</v>
      </c>
      <c r="M135" s="85">
        <f t="shared" si="38"/>
        <v>37.760000000000005</v>
      </c>
      <c r="N135" s="6">
        <v>3.91</v>
      </c>
      <c r="O135" s="6">
        <f t="shared" si="33"/>
        <v>32.567999999999998</v>
      </c>
      <c r="P135" s="77">
        <f t="shared" si="25"/>
        <v>33.04</v>
      </c>
      <c r="Q135" s="6">
        <f t="shared" si="34"/>
        <v>37.760000000000005</v>
      </c>
      <c r="R135" s="6" t="s">
        <v>502</v>
      </c>
      <c r="S135" s="6" t="s">
        <v>502</v>
      </c>
      <c r="T135" s="6">
        <f t="shared" si="30"/>
        <v>32.567999999999998</v>
      </c>
      <c r="U135" s="6">
        <f t="shared" si="47"/>
        <v>42.480000000000004</v>
      </c>
      <c r="V135" s="6">
        <f t="shared" si="22"/>
        <v>32.567999999999998</v>
      </c>
      <c r="W135" s="6">
        <f t="shared" si="39"/>
        <v>29.537760000000002</v>
      </c>
      <c r="X135" s="6">
        <f t="shared" si="31"/>
        <v>30.769679999999997</v>
      </c>
      <c r="Y135" s="6">
        <v>3.91</v>
      </c>
      <c r="Z135" s="6">
        <f t="shared" si="41"/>
        <v>32.567999999999998</v>
      </c>
      <c r="AA135" s="6">
        <f t="shared" si="32"/>
        <v>35.400000000000006</v>
      </c>
      <c r="AB135" s="6" t="s">
        <v>502</v>
      </c>
      <c r="AC135" s="6">
        <f t="shared" si="40"/>
        <v>32.567999999999998</v>
      </c>
      <c r="AD135" s="6">
        <f t="shared" si="35"/>
        <v>26.054400000000001</v>
      </c>
      <c r="AE135" s="6" t="s">
        <v>502</v>
      </c>
      <c r="AF135" s="6">
        <f t="shared" si="42"/>
        <v>32.567999999999998</v>
      </c>
      <c r="AG135" s="6">
        <f t="shared" si="43"/>
        <v>32.567999999999998</v>
      </c>
      <c r="AH135" s="6" t="s">
        <v>502</v>
      </c>
      <c r="AI135" s="89">
        <f t="shared" si="45"/>
        <v>38.809020000000004</v>
      </c>
      <c r="AJ135" s="2">
        <f t="shared" si="44"/>
        <v>3.91</v>
      </c>
      <c r="AK135" s="109">
        <f t="shared" si="48"/>
        <v>47.2</v>
      </c>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8"/>
      <c r="CY135" s="118"/>
      <c r="CZ135" s="118"/>
      <c r="DA135" s="118"/>
      <c r="DB135" s="118"/>
      <c r="DC135" s="118"/>
      <c r="DD135" s="118"/>
      <c r="DE135" s="118"/>
      <c r="DF135" s="118"/>
      <c r="DG135" s="118"/>
      <c r="DH135" s="118"/>
      <c r="DI135" s="118"/>
    </row>
    <row r="136" spans="1:113" s="5" customFormat="1" x14ac:dyDescent="0.25">
      <c r="A136" s="139"/>
      <c r="B136" s="8">
        <v>85651</v>
      </c>
      <c r="C136" s="8" t="s">
        <v>509</v>
      </c>
      <c r="D136" s="8" t="s">
        <v>568</v>
      </c>
      <c r="E136" s="24" t="s">
        <v>214</v>
      </c>
      <c r="F136" s="24" t="s">
        <v>214</v>
      </c>
      <c r="G136" s="31">
        <v>50.6</v>
      </c>
      <c r="H136" s="6">
        <f t="shared" si="26"/>
        <v>40.480000000000004</v>
      </c>
      <c r="I136" s="6">
        <f t="shared" si="36"/>
        <v>34.914000000000001</v>
      </c>
      <c r="J136" s="6">
        <f t="shared" si="37"/>
        <v>40.480000000000004</v>
      </c>
      <c r="K136" s="6">
        <f t="shared" si="46"/>
        <v>15.18</v>
      </c>
      <c r="L136" s="6">
        <f t="shared" si="29"/>
        <v>34.914000000000001</v>
      </c>
      <c r="M136" s="85">
        <f t="shared" si="38"/>
        <v>40.480000000000004</v>
      </c>
      <c r="N136" s="6">
        <v>2</v>
      </c>
      <c r="O136" s="6">
        <f t="shared" si="33"/>
        <v>34.914000000000001</v>
      </c>
      <c r="P136" s="77">
        <f t="shared" si="25"/>
        <v>35.42</v>
      </c>
      <c r="Q136" s="6">
        <f t="shared" si="34"/>
        <v>40.480000000000004</v>
      </c>
      <c r="R136" s="6" t="s">
        <v>502</v>
      </c>
      <c r="S136" s="6" t="s">
        <v>502</v>
      </c>
      <c r="T136" s="6">
        <f t="shared" si="30"/>
        <v>34.914000000000001</v>
      </c>
      <c r="U136" s="6">
        <f t="shared" si="47"/>
        <v>45.54</v>
      </c>
      <c r="V136" s="6">
        <f t="shared" si="22"/>
        <v>34.914000000000001</v>
      </c>
      <c r="W136" s="6">
        <f t="shared" si="39"/>
        <v>31.665480000000002</v>
      </c>
      <c r="X136" s="6">
        <f t="shared" si="31"/>
        <v>32.986139999999999</v>
      </c>
      <c r="Y136" s="6">
        <v>2</v>
      </c>
      <c r="Z136" s="6">
        <f t="shared" si="41"/>
        <v>34.914000000000001</v>
      </c>
      <c r="AA136" s="6">
        <f t="shared" si="32"/>
        <v>37.950000000000003</v>
      </c>
      <c r="AB136" s="6" t="s">
        <v>502</v>
      </c>
      <c r="AC136" s="6">
        <f t="shared" si="40"/>
        <v>34.914000000000001</v>
      </c>
      <c r="AD136" s="6">
        <f t="shared" si="35"/>
        <v>27.931200000000004</v>
      </c>
      <c r="AE136" s="6" t="s">
        <v>502</v>
      </c>
      <c r="AF136" s="6">
        <f t="shared" si="42"/>
        <v>34.914000000000001</v>
      </c>
      <c r="AG136" s="6">
        <f t="shared" si="43"/>
        <v>34.914000000000001</v>
      </c>
      <c r="AH136" s="6" t="s">
        <v>502</v>
      </c>
      <c r="AI136" s="89">
        <f t="shared" si="45"/>
        <v>41.604585</v>
      </c>
      <c r="AJ136" s="2">
        <f t="shared" si="44"/>
        <v>2</v>
      </c>
      <c r="AK136" s="109">
        <f t="shared" si="48"/>
        <v>50.6</v>
      </c>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8"/>
      <c r="CY136" s="118"/>
      <c r="CZ136" s="118"/>
      <c r="DA136" s="118"/>
      <c r="DB136" s="118"/>
      <c r="DC136" s="118"/>
      <c r="DD136" s="118"/>
      <c r="DE136" s="118"/>
      <c r="DF136" s="118"/>
      <c r="DG136" s="118"/>
      <c r="DH136" s="118"/>
      <c r="DI136" s="118"/>
    </row>
    <row r="137" spans="1:113" s="5" customFormat="1" x14ac:dyDescent="0.25">
      <c r="A137" s="139"/>
      <c r="B137" s="8">
        <v>86140</v>
      </c>
      <c r="C137" s="8" t="s">
        <v>509</v>
      </c>
      <c r="D137" s="8" t="s">
        <v>568</v>
      </c>
      <c r="E137" s="24" t="s">
        <v>292</v>
      </c>
      <c r="F137" s="24" t="s">
        <v>292</v>
      </c>
      <c r="G137" s="31">
        <v>79.95</v>
      </c>
      <c r="H137" s="6">
        <f t="shared" si="26"/>
        <v>63.960000000000008</v>
      </c>
      <c r="I137" s="6">
        <f t="shared" si="36"/>
        <v>55.165499999999994</v>
      </c>
      <c r="J137" s="6">
        <f t="shared" si="37"/>
        <v>63.960000000000008</v>
      </c>
      <c r="K137" s="6">
        <f t="shared" si="46"/>
        <v>23.984999999999999</v>
      </c>
      <c r="L137" s="6">
        <f t="shared" si="29"/>
        <v>55.165499999999994</v>
      </c>
      <c r="M137" s="85">
        <f t="shared" si="38"/>
        <v>63.960000000000008</v>
      </c>
      <c r="N137" s="6">
        <v>4.0999999999999996</v>
      </c>
      <c r="O137" s="6">
        <f t="shared" si="33"/>
        <v>55.165499999999994</v>
      </c>
      <c r="P137" s="77">
        <f t="shared" si="25"/>
        <v>55.964999999999996</v>
      </c>
      <c r="Q137" s="6">
        <f t="shared" si="34"/>
        <v>63.960000000000008</v>
      </c>
      <c r="R137" s="6" t="s">
        <v>502</v>
      </c>
      <c r="S137" s="6" t="s">
        <v>502</v>
      </c>
      <c r="T137" s="6">
        <f t="shared" si="30"/>
        <v>55.165499999999994</v>
      </c>
      <c r="U137" s="6">
        <f t="shared" si="47"/>
        <v>71.954999999999998</v>
      </c>
      <c r="V137" s="6">
        <f t="shared" si="22"/>
        <v>55.165499999999994</v>
      </c>
      <c r="W137" s="6">
        <f t="shared" si="39"/>
        <v>50.032710000000002</v>
      </c>
      <c r="X137" s="6">
        <f t="shared" si="31"/>
        <v>52.119404999999993</v>
      </c>
      <c r="Y137" s="6">
        <v>4.0999999999999996</v>
      </c>
      <c r="Z137" s="6">
        <f t="shared" si="41"/>
        <v>55.165499999999994</v>
      </c>
      <c r="AA137" s="6">
        <f t="shared" si="32"/>
        <v>59.962500000000006</v>
      </c>
      <c r="AB137" s="6" t="s">
        <v>502</v>
      </c>
      <c r="AC137" s="6">
        <f t="shared" si="40"/>
        <v>55.165499999999994</v>
      </c>
      <c r="AD137" s="6">
        <f t="shared" si="35"/>
        <v>44.132399999999997</v>
      </c>
      <c r="AE137" s="6" t="s">
        <v>502</v>
      </c>
      <c r="AF137" s="6">
        <f t="shared" si="42"/>
        <v>55.165499999999994</v>
      </c>
      <c r="AG137" s="6">
        <f t="shared" si="43"/>
        <v>55.165499999999994</v>
      </c>
      <c r="AH137" s="6" t="s">
        <v>502</v>
      </c>
      <c r="AI137" s="89">
        <f t="shared" si="45"/>
        <v>65.736888750000006</v>
      </c>
      <c r="AJ137" s="2">
        <f t="shared" si="44"/>
        <v>4.0999999999999996</v>
      </c>
      <c r="AK137" s="109">
        <f t="shared" si="48"/>
        <v>79.95</v>
      </c>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8"/>
      <c r="CY137" s="118"/>
      <c r="CZ137" s="118"/>
      <c r="DA137" s="118"/>
      <c r="DB137" s="118"/>
      <c r="DC137" s="118"/>
      <c r="DD137" s="118"/>
      <c r="DE137" s="118"/>
      <c r="DF137" s="118"/>
      <c r="DG137" s="118"/>
      <c r="DH137" s="118"/>
      <c r="DI137" s="118"/>
    </row>
    <row r="138" spans="1:113" s="5" customFormat="1" x14ac:dyDescent="0.25">
      <c r="A138" s="139"/>
      <c r="B138" s="8">
        <v>86850</v>
      </c>
      <c r="C138" s="8" t="s">
        <v>509</v>
      </c>
      <c r="D138" s="8" t="s">
        <v>568</v>
      </c>
      <c r="E138" s="24" t="s">
        <v>215</v>
      </c>
      <c r="F138" s="24" t="s">
        <v>215</v>
      </c>
      <c r="G138" s="31">
        <v>50.8</v>
      </c>
      <c r="H138" s="6">
        <f t="shared" si="26"/>
        <v>40.64</v>
      </c>
      <c r="I138" s="6">
        <f t="shared" si="36"/>
        <v>35.051999999999992</v>
      </c>
      <c r="J138" s="6">
        <f t="shared" si="37"/>
        <v>40.64</v>
      </c>
      <c r="K138" s="6">
        <f t="shared" si="46"/>
        <v>15.239999999999998</v>
      </c>
      <c r="L138" s="6">
        <f t="shared" si="29"/>
        <v>35.051999999999992</v>
      </c>
      <c r="M138" s="85">
        <f t="shared" si="38"/>
        <v>40.64</v>
      </c>
      <c r="N138" s="6">
        <v>5.55</v>
      </c>
      <c r="O138" s="6">
        <f t="shared" si="33"/>
        <v>35.051999999999992</v>
      </c>
      <c r="P138" s="77">
        <f t="shared" si="25"/>
        <v>35.559999999999995</v>
      </c>
      <c r="Q138" s="6">
        <f t="shared" si="34"/>
        <v>40.64</v>
      </c>
      <c r="R138" s="6" t="s">
        <v>502</v>
      </c>
      <c r="S138" s="6" t="s">
        <v>502</v>
      </c>
      <c r="T138" s="6">
        <f t="shared" si="30"/>
        <v>35.051999999999992</v>
      </c>
      <c r="U138" s="6">
        <f t="shared" si="47"/>
        <v>45.72</v>
      </c>
      <c r="V138" s="6">
        <f t="shared" si="22"/>
        <v>35.051999999999992</v>
      </c>
      <c r="W138" s="6">
        <f t="shared" si="39"/>
        <v>31.79064</v>
      </c>
      <c r="X138" s="6">
        <f t="shared" si="31"/>
        <v>33.116519999999994</v>
      </c>
      <c r="Y138" s="6">
        <v>5.55</v>
      </c>
      <c r="Z138" s="6">
        <f t="shared" si="41"/>
        <v>35.051999999999992</v>
      </c>
      <c r="AA138" s="6">
        <f t="shared" si="32"/>
        <v>38.099999999999994</v>
      </c>
      <c r="AB138" s="6" t="s">
        <v>502</v>
      </c>
      <c r="AC138" s="6">
        <f t="shared" si="40"/>
        <v>35.051999999999992</v>
      </c>
      <c r="AD138" s="6">
        <f t="shared" si="35"/>
        <v>28.041599999999995</v>
      </c>
      <c r="AE138" s="6" t="s">
        <v>502</v>
      </c>
      <c r="AF138" s="6">
        <f t="shared" si="42"/>
        <v>35.051999999999992</v>
      </c>
      <c r="AG138" s="6">
        <f t="shared" si="43"/>
        <v>35.051999999999992</v>
      </c>
      <c r="AH138" s="6" t="s">
        <v>502</v>
      </c>
      <c r="AI138" s="89">
        <f t="shared" si="45"/>
        <v>41.769029999999994</v>
      </c>
      <c r="AJ138" s="2">
        <f t="shared" si="44"/>
        <v>5.55</v>
      </c>
      <c r="AK138" s="109">
        <f t="shared" si="48"/>
        <v>50.8</v>
      </c>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8"/>
      <c r="CY138" s="118"/>
      <c r="CZ138" s="118"/>
      <c r="DA138" s="118"/>
      <c r="DB138" s="118"/>
      <c r="DC138" s="118"/>
      <c r="DD138" s="118"/>
      <c r="DE138" s="118"/>
      <c r="DF138" s="118"/>
      <c r="DG138" s="118"/>
      <c r="DH138" s="118"/>
      <c r="DI138" s="118"/>
    </row>
    <row r="139" spans="1:113" s="5" customFormat="1" x14ac:dyDescent="0.25">
      <c r="A139" s="139"/>
      <c r="B139" s="8">
        <v>85730</v>
      </c>
      <c r="C139" s="8" t="s">
        <v>509</v>
      </c>
      <c r="D139" s="8" t="s">
        <v>568</v>
      </c>
      <c r="E139" s="24" t="s">
        <v>14</v>
      </c>
      <c r="F139" s="24" t="s">
        <v>14</v>
      </c>
      <c r="G139" s="31">
        <v>41.1</v>
      </c>
      <c r="H139" s="6">
        <f t="shared" si="26"/>
        <v>32.880000000000003</v>
      </c>
      <c r="I139" s="6">
        <f t="shared" si="36"/>
        <v>28.358999999999998</v>
      </c>
      <c r="J139" s="6">
        <f t="shared" si="37"/>
        <v>32.880000000000003</v>
      </c>
      <c r="K139" s="6">
        <f t="shared" si="46"/>
        <v>12.33</v>
      </c>
      <c r="L139" s="6">
        <f t="shared" si="29"/>
        <v>28.358999999999998</v>
      </c>
      <c r="M139" s="85">
        <f t="shared" si="38"/>
        <v>32.880000000000003</v>
      </c>
      <c r="N139" s="6">
        <v>6.19</v>
      </c>
      <c r="O139" s="6">
        <f t="shared" si="33"/>
        <v>28.358999999999998</v>
      </c>
      <c r="P139" s="77">
        <f t="shared" si="25"/>
        <v>28.77</v>
      </c>
      <c r="Q139" s="6">
        <f t="shared" si="34"/>
        <v>32.880000000000003</v>
      </c>
      <c r="R139" s="6" t="s">
        <v>502</v>
      </c>
      <c r="S139" s="6" t="s">
        <v>502</v>
      </c>
      <c r="T139" s="6">
        <f t="shared" si="30"/>
        <v>28.358999999999998</v>
      </c>
      <c r="U139" s="6">
        <f t="shared" si="47"/>
        <v>36.99</v>
      </c>
      <c r="V139" s="6">
        <f t="shared" si="22"/>
        <v>28.358999999999998</v>
      </c>
      <c r="W139" s="6">
        <f t="shared" si="39"/>
        <v>25.720380000000002</v>
      </c>
      <c r="X139" s="6">
        <f t="shared" si="31"/>
        <v>26.793089999999999</v>
      </c>
      <c r="Y139" s="6">
        <v>6.19</v>
      </c>
      <c r="Z139" s="6">
        <f t="shared" si="41"/>
        <v>28.358999999999998</v>
      </c>
      <c r="AA139" s="6">
        <f t="shared" si="32"/>
        <v>30.825000000000003</v>
      </c>
      <c r="AB139" s="6" t="s">
        <v>502</v>
      </c>
      <c r="AC139" s="6">
        <f t="shared" si="40"/>
        <v>28.358999999999998</v>
      </c>
      <c r="AD139" s="6">
        <f t="shared" si="35"/>
        <v>22.687200000000001</v>
      </c>
      <c r="AE139" s="6" t="s">
        <v>502</v>
      </c>
      <c r="AF139" s="6">
        <f t="shared" si="42"/>
        <v>28.358999999999998</v>
      </c>
      <c r="AG139" s="6">
        <f t="shared" si="43"/>
        <v>28.358999999999998</v>
      </c>
      <c r="AH139" s="6" t="s">
        <v>502</v>
      </c>
      <c r="AI139" s="89">
        <f t="shared" si="45"/>
        <v>33.793447500000006</v>
      </c>
      <c r="AJ139" s="2">
        <f t="shared" si="44"/>
        <v>6.19</v>
      </c>
      <c r="AK139" s="109">
        <f t="shared" si="48"/>
        <v>41.1</v>
      </c>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8"/>
      <c r="CY139" s="118"/>
      <c r="CZ139" s="118"/>
      <c r="DA139" s="118"/>
      <c r="DB139" s="118"/>
      <c r="DC139" s="118"/>
      <c r="DD139" s="118"/>
      <c r="DE139" s="118"/>
      <c r="DF139" s="118"/>
      <c r="DG139" s="118"/>
      <c r="DH139" s="118"/>
      <c r="DI139" s="118"/>
    </row>
    <row r="140" spans="1:113" s="5" customFormat="1" x14ac:dyDescent="0.25">
      <c r="A140" s="139"/>
      <c r="B140" s="8">
        <v>87040</v>
      </c>
      <c r="C140" s="8" t="s">
        <v>509</v>
      </c>
      <c r="D140" s="8" t="s">
        <v>568</v>
      </c>
      <c r="E140" s="24" t="s">
        <v>287</v>
      </c>
      <c r="F140" s="24" t="s">
        <v>287</v>
      </c>
      <c r="G140" s="31">
        <v>103.55</v>
      </c>
      <c r="H140" s="6">
        <f t="shared" si="26"/>
        <v>82.84</v>
      </c>
      <c r="I140" s="6">
        <f t="shared" si="36"/>
        <v>71.449499999999986</v>
      </c>
      <c r="J140" s="6">
        <f t="shared" si="37"/>
        <v>82.84</v>
      </c>
      <c r="K140" s="6">
        <f t="shared" si="46"/>
        <v>31.064999999999998</v>
      </c>
      <c r="L140" s="6">
        <f t="shared" si="29"/>
        <v>71.449499999999986</v>
      </c>
      <c r="M140" s="85">
        <f t="shared" si="38"/>
        <v>82.84</v>
      </c>
      <c r="N140" s="6">
        <v>8.15</v>
      </c>
      <c r="O140" s="6">
        <f t="shared" si="33"/>
        <v>71.449499999999986</v>
      </c>
      <c r="P140" s="77">
        <f t="shared" si="25"/>
        <v>72.484999999999999</v>
      </c>
      <c r="Q140" s="6">
        <f t="shared" si="34"/>
        <v>82.84</v>
      </c>
      <c r="R140" s="6" t="s">
        <v>502</v>
      </c>
      <c r="S140" s="6" t="s">
        <v>502</v>
      </c>
      <c r="T140" s="6">
        <f t="shared" si="30"/>
        <v>71.449499999999986</v>
      </c>
      <c r="U140" s="6">
        <f t="shared" si="47"/>
        <v>93.194999999999993</v>
      </c>
      <c r="V140" s="6">
        <f t="shared" ref="V140:V200" si="49">69%*G140</f>
        <v>71.449499999999986</v>
      </c>
      <c r="W140" s="6">
        <f t="shared" si="39"/>
        <v>64.801590000000004</v>
      </c>
      <c r="X140" s="6">
        <f t="shared" si="31"/>
        <v>67.504244999999983</v>
      </c>
      <c r="Y140" s="6">
        <v>8.15</v>
      </c>
      <c r="Z140" s="6">
        <f t="shared" si="41"/>
        <v>71.449499999999986</v>
      </c>
      <c r="AA140" s="6">
        <f t="shared" si="32"/>
        <v>77.662499999999994</v>
      </c>
      <c r="AB140" s="6" t="s">
        <v>502</v>
      </c>
      <c r="AC140" s="6">
        <f t="shared" si="40"/>
        <v>71.449499999999986</v>
      </c>
      <c r="AD140" s="6">
        <f t="shared" si="35"/>
        <v>57.15959999999999</v>
      </c>
      <c r="AE140" s="6" t="s">
        <v>502</v>
      </c>
      <c r="AF140" s="6">
        <f t="shared" si="42"/>
        <v>71.449499999999986</v>
      </c>
      <c r="AG140" s="6">
        <f t="shared" si="43"/>
        <v>71.449499999999986</v>
      </c>
      <c r="AH140" s="6" t="s">
        <v>502</v>
      </c>
      <c r="AI140" s="89">
        <f t="shared" si="45"/>
        <v>85.141398749999993</v>
      </c>
      <c r="AJ140" s="2">
        <f t="shared" si="44"/>
        <v>8.15</v>
      </c>
      <c r="AK140" s="109">
        <f t="shared" si="48"/>
        <v>103.55</v>
      </c>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8"/>
      <c r="CY140" s="118"/>
      <c r="CZ140" s="118"/>
      <c r="DA140" s="118"/>
      <c r="DB140" s="118"/>
      <c r="DC140" s="118"/>
      <c r="DD140" s="118"/>
      <c r="DE140" s="118"/>
      <c r="DF140" s="118"/>
      <c r="DG140" s="118"/>
      <c r="DH140" s="118"/>
      <c r="DI140" s="118"/>
    </row>
    <row r="141" spans="1:113" s="5" customFormat="1" x14ac:dyDescent="0.25">
      <c r="A141" s="139"/>
      <c r="B141" s="8">
        <v>87070</v>
      </c>
      <c r="C141" s="8" t="s">
        <v>509</v>
      </c>
      <c r="D141" s="8" t="s">
        <v>568</v>
      </c>
      <c r="E141" s="24" t="s">
        <v>286</v>
      </c>
      <c r="F141" s="24" t="s">
        <v>286</v>
      </c>
      <c r="G141" s="31">
        <v>84.8</v>
      </c>
      <c r="H141" s="6">
        <f t="shared" si="26"/>
        <v>67.84</v>
      </c>
      <c r="I141" s="6">
        <f t="shared" si="36"/>
        <v>58.511999999999993</v>
      </c>
      <c r="J141" s="6">
        <f t="shared" si="37"/>
        <v>67.84</v>
      </c>
      <c r="K141" s="6">
        <f t="shared" si="46"/>
        <v>25.439999999999998</v>
      </c>
      <c r="L141" s="6">
        <f t="shared" si="29"/>
        <v>58.511999999999993</v>
      </c>
      <c r="M141" s="85">
        <f t="shared" si="38"/>
        <v>67.84</v>
      </c>
      <c r="N141" s="6">
        <v>8.15</v>
      </c>
      <c r="O141" s="6">
        <f t="shared" si="33"/>
        <v>58.511999999999993</v>
      </c>
      <c r="P141" s="77">
        <f t="shared" si="25"/>
        <v>59.359999999999992</v>
      </c>
      <c r="Q141" s="6">
        <f t="shared" si="34"/>
        <v>67.84</v>
      </c>
      <c r="R141" s="6" t="s">
        <v>502</v>
      </c>
      <c r="S141" s="6" t="s">
        <v>502</v>
      </c>
      <c r="T141" s="6">
        <f t="shared" si="30"/>
        <v>58.511999999999993</v>
      </c>
      <c r="U141" s="6">
        <f t="shared" si="47"/>
        <v>76.319999999999993</v>
      </c>
      <c r="V141" s="6">
        <f t="shared" si="49"/>
        <v>58.511999999999993</v>
      </c>
      <c r="W141" s="6">
        <f t="shared" si="39"/>
        <v>53.067839999999997</v>
      </c>
      <c r="X141" s="6">
        <f t="shared" si="31"/>
        <v>55.281119999999994</v>
      </c>
      <c r="Y141" s="6">
        <v>8.15</v>
      </c>
      <c r="Z141" s="6">
        <f t="shared" si="41"/>
        <v>58.511999999999993</v>
      </c>
      <c r="AA141" s="6">
        <f t="shared" si="32"/>
        <v>63.599999999999994</v>
      </c>
      <c r="AB141" s="6" t="s">
        <v>502</v>
      </c>
      <c r="AC141" s="6">
        <f t="shared" si="40"/>
        <v>58.511999999999993</v>
      </c>
      <c r="AD141" s="6">
        <f t="shared" si="35"/>
        <v>46.809599999999996</v>
      </c>
      <c r="AE141" s="6" t="s">
        <v>502</v>
      </c>
      <c r="AF141" s="6">
        <f t="shared" si="42"/>
        <v>58.511999999999993</v>
      </c>
      <c r="AG141" s="6">
        <f t="shared" si="43"/>
        <v>58.511999999999993</v>
      </c>
      <c r="AH141" s="6" t="s">
        <v>502</v>
      </c>
      <c r="AI141" s="89">
        <f t="shared" si="45"/>
        <v>69.724679999999992</v>
      </c>
      <c r="AJ141" s="2">
        <f t="shared" si="44"/>
        <v>8.15</v>
      </c>
      <c r="AK141" s="109">
        <f t="shared" si="48"/>
        <v>84.8</v>
      </c>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8"/>
      <c r="CY141" s="118"/>
      <c r="CZ141" s="118"/>
      <c r="DA141" s="118"/>
      <c r="DB141" s="118"/>
      <c r="DC141" s="118"/>
      <c r="DD141" s="118"/>
      <c r="DE141" s="118"/>
      <c r="DF141" s="118"/>
      <c r="DG141" s="118"/>
      <c r="DH141" s="118"/>
      <c r="DI141" s="118"/>
    </row>
    <row r="142" spans="1:113" s="5" customFormat="1" x14ac:dyDescent="0.25">
      <c r="A142" s="139"/>
      <c r="B142" s="8">
        <v>87086</v>
      </c>
      <c r="C142" s="8" t="s">
        <v>509</v>
      </c>
      <c r="D142" s="8" t="s">
        <v>568</v>
      </c>
      <c r="E142" s="24" t="s">
        <v>288</v>
      </c>
      <c r="F142" s="24" t="s">
        <v>288</v>
      </c>
      <c r="G142" s="31">
        <v>77.099999999999994</v>
      </c>
      <c r="H142" s="6">
        <f t="shared" si="26"/>
        <v>61.68</v>
      </c>
      <c r="I142" s="6">
        <f t="shared" si="36"/>
        <v>53.198999999999991</v>
      </c>
      <c r="J142" s="6">
        <f t="shared" si="37"/>
        <v>61.68</v>
      </c>
      <c r="K142" s="6">
        <f t="shared" si="46"/>
        <v>23.13</v>
      </c>
      <c r="L142" s="6">
        <f t="shared" si="29"/>
        <v>53.198999999999991</v>
      </c>
      <c r="M142" s="85">
        <f t="shared" si="38"/>
        <v>61.68</v>
      </c>
      <c r="N142" s="6">
        <v>8.15</v>
      </c>
      <c r="O142" s="6">
        <f t="shared" si="33"/>
        <v>53.198999999999991</v>
      </c>
      <c r="P142" s="77">
        <f t="shared" si="25"/>
        <v>53.969999999999992</v>
      </c>
      <c r="Q142" s="6">
        <f t="shared" si="34"/>
        <v>61.68</v>
      </c>
      <c r="R142" s="6" t="s">
        <v>502</v>
      </c>
      <c r="S142" s="6" t="s">
        <v>502</v>
      </c>
      <c r="T142" s="6">
        <f t="shared" si="30"/>
        <v>53.198999999999991</v>
      </c>
      <c r="U142" s="6">
        <f t="shared" si="47"/>
        <v>69.39</v>
      </c>
      <c r="V142" s="6">
        <f t="shared" si="49"/>
        <v>53.198999999999991</v>
      </c>
      <c r="W142" s="6">
        <f t="shared" si="39"/>
        <v>48.249179999999996</v>
      </c>
      <c r="X142" s="6">
        <f t="shared" si="31"/>
        <v>50.261489999999988</v>
      </c>
      <c r="Y142" s="6">
        <v>8.15</v>
      </c>
      <c r="Z142" s="6">
        <f t="shared" si="41"/>
        <v>53.198999999999991</v>
      </c>
      <c r="AA142" s="6">
        <f t="shared" si="32"/>
        <v>57.824999999999996</v>
      </c>
      <c r="AB142" s="6" t="s">
        <v>502</v>
      </c>
      <c r="AC142" s="6">
        <f t="shared" si="40"/>
        <v>53.198999999999991</v>
      </c>
      <c r="AD142" s="6">
        <f t="shared" si="35"/>
        <v>42.559199999999997</v>
      </c>
      <c r="AE142" s="6" t="s">
        <v>502</v>
      </c>
      <c r="AF142" s="6">
        <f t="shared" si="42"/>
        <v>53.198999999999991</v>
      </c>
      <c r="AG142" s="6">
        <f t="shared" si="43"/>
        <v>53.198999999999991</v>
      </c>
      <c r="AH142" s="6" t="s">
        <v>502</v>
      </c>
      <c r="AI142" s="89">
        <f t="shared" si="45"/>
        <v>63.393547499999997</v>
      </c>
      <c r="AJ142" s="2">
        <f t="shared" si="44"/>
        <v>8.15</v>
      </c>
      <c r="AK142" s="109">
        <f t="shared" si="48"/>
        <v>77.099999999999994</v>
      </c>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8"/>
      <c r="CY142" s="118"/>
      <c r="CZ142" s="118"/>
      <c r="DA142" s="118"/>
      <c r="DB142" s="118"/>
      <c r="DC142" s="118"/>
      <c r="DD142" s="118"/>
      <c r="DE142" s="118"/>
      <c r="DF142" s="118"/>
      <c r="DG142" s="118"/>
      <c r="DH142" s="118"/>
      <c r="DI142" s="118"/>
    </row>
    <row r="143" spans="1:113" s="5" customFormat="1" x14ac:dyDescent="0.25">
      <c r="A143" s="139"/>
      <c r="B143" s="8">
        <v>87880</v>
      </c>
      <c r="C143" s="8" t="s">
        <v>509</v>
      </c>
      <c r="D143" s="8" t="s">
        <v>568</v>
      </c>
      <c r="E143" s="25" t="s">
        <v>121</v>
      </c>
      <c r="F143" s="25" t="s">
        <v>121</v>
      </c>
      <c r="G143" s="31">
        <v>37.35</v>
      </c>
      <c r="H143" s="6">
        <f t="shared" si="26"/>
        <v>29.880000000000003</v>
      </c>
      <c r="I143" s="6">
        <f t="shared" si="36"/>
        <v>25.7715</v>
      </c>
      <c r="J143" s="6">
        <f t="shared" si="37"/>
        <v>29.880000000000003</v>
      </c>
      <c r="K143" s="6">
        <f t="shared" si="46"/>
        <v>11.205</v>
      </c>
      <c r="L143" s="6">
        <f t="shared" si="29"/>
        <v>25.7715</v>
      </c>
      <c r="M143" s="85">
        <f>80%*G143</f>
        <v>29.880000000000003</v>
      </c>
      <c r="N143" s="6">
        <v>3.75</v>
      </c>
      <c r="O143" s="6">
        <f t="shared" si="33"/>
        <v>25.7715</v>
      </c>
      <c r="P143" s="77">
        <f t="shared" si="25"/>
        <v>26.145</v>
      </c>
      <c r="Q143" s="6">
        <f t="shared" si="34"/>
        <v>29.880000000000003</v>
      </c>
      <c r="R143" s="6" t="s">
        <v>502</v>
      </c>
      <c r="S143" s="6" t="s">
        <v>502</v>
      </c>
      <c r="T143" s="6">
        <f t="shared" si="30"/>
        <v>25.7715</v>
      </c>
      <c r="U143" s="6">
        <f t="shared" si="47"/>
        <v>33.615000000000002</v>
      </c>
      <c r="V143" s="6">
        <f t="shared" si="49"/>
        <v>25.7715</v>
      </c>
      <c r="W143" s="6">
        <f t="shared" si="39"/>
        <v>23.373630000000002</v>
      </c>
      <c r="X143" s="6">
        <f t="shared" si="31"/>
        <v>24.348464999999997</v>
      </c>
      <c r="Y143" s="6">
        <v>3.75</v>
      </c>
      <c r="Z143" s="6">
        <f t="shared" si="41"/>
        <v>25.7715</v>
      </c>
      <c r="AA143" s="6">
        <f t="shared" si="32"/>
        <v>28.012500000000003</v>
      </c>
      <c r="AB143" s="6" t="s">
        <v>502</v>
      </c>
      <c r="AC143" s="6">
        <f t="shared" si="40"/>
        <v>25.7715</v>
      </c>
      <c r="AD143" s="6">
        <f t="shared" si="35"/>
        <v>20.6172</v>
      </c>
      <c r="AE143" s="6" t="s">
        <v>502</v>
      </c>
      <c r="AF143" s="6">
        <f t="shared" si="42"/>
        <v>25.7715</v>
      </c>
      <c r="AG143" s="6">
        <f t="shared" si="43"/>
        <v>25.7715</v>
      </c>
      <c r="AH143" s="6" t="s">
        <v>502</v>
      </c>
      <c r="AI143" s="89">
        <f t="shared" si="45"/>
        <v>30.710103750000002</v>
      </c>
      <c r="AJ143" s="2">
        <f t="shared" si="44"/>
        <v>3.75</v>
      </c>
      <c r="AK143" s="109">
        <f t="shared" si="48"/>
        <v>37.35</v>
      </c>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8"/>
      <c r="CY143" s="118"/>
      <c r="CZ143" s="118"/>
      <c r="DA143" s="118"/>
      <c r="DB143" s="118"/>
      <c r="DC143" s="118"/>
      <c r="DD143" s="118"/>
      <c r="DE143" s="118"/>
      <c r="DF143" s="118"/>
      <c r="DG143" s="118"/>
      <c r="DH143" s="118"/>
      <c r="DI143" s="118"/>
    </row>
    <row r="144" spans="1:113" s="5" customFormat="1" x14ac:dyDescent="0.25">
      <c r="A144" s="139"/>
      <c r="B144" s="8">
        <v>87389</v>
      </c>
      <c r="C144" s="8" t="s">
        <v>509</v>
      </c>
      <c r="D144" s="8" t="s">
        <v>568</v>
      </c>
      <c r="E144" s="24" t="s">
        <v>285</v>
      </c>
      <c r="F144" s="24" t="s">
        <v>285</v>
      </c>
      <c r="G144" s="31">
        <v>134.85</v>
      </c>
      <c r="H144" s="6">
        <f t="shared" si="26"/>
        <v>107.88</v>
      </c>
      <c r="I144" s="6">
        <f t="shared" si="36"/>
        <v>93.046499999999995</v>
      </c>
      <c r="J144" s="6">
        <f t="shared" si="37"/>
        <v>107.88</v>
      </c>
      <c r="K144" s="6">
        <f t="shared" si="46"/>
        <v>40.454999999999998</v>
      </c>
      <c r="L144" s="6">
        <f t="shared" si="29"/>
        <v>93.046499999999995</v>
      </c>
      <c r="M144" s="85">
        <f t="shared" si="38"/>
        <v>107.88</v>
      </c>
      <c r="N144" s="6">
        <v>18.489999999999998</v>
      </c>
      <c r="O144" s="6">
        <f t="shared" si="33"/>
        <v>93.046499999999995</v>
      </c>
      <c r="P144" s="77">
        <f t="shared" si="25"/>
        <v>94.394999999999996</v>
      </c>
      <c r="Q144" s="6">
        <f t="shared" si="34"/>
        <v>107.88</v>
      </c>
      <c r="R144" s="6" t="s">
        <v>502</v>
      </c>
      <c r="S144" s="6" t="s">
        <v>502</v>
      </c>
      <c r="T144" s="6">
        <f t="shared" si="30"/>
        <v>93.046499999999995</v>
      </c>
      <c r="U144" s="6">
        <f t="shared" si="47"/>
        <v>121.36499999999999</v>
      </c>
      <c r="V144" s="6">
        <f t="shared" si="49"/>
        <v>93.046499999999995</v>
      </c>
      <c r="W144" s="6">
        <f t="shared" si="39"/>
        <v>84.389129999999994</v>
      </c>
      <c r="X144" s="6">
        <f t="shared" si="31"/>
        <v>87.908714999999987</v>
      </c>
      <c r="Y144" s="6">
        <v>18.489999999999998</v>
      </c>
      <c r="Z144" s="6">
        <f t="shared" si="41"/>
        <v>93.046499999999995</v>
      </c>
      <c r="AA144" s="6">
        <f t="shared" si="32"/>
        <v>101.13749999999999</v>
      </c>
      <c r="AB144" s="6" t="s">
        <v>502</v>
      </c>
      <c r="AC144" s="6">
        <f t="shared" si="40"/>
        <v>93.046499999999995</v>
      </c>
      <c r="AD144" s="6">
        <f t="shared" si="35"/>
        <v>74.437200000000004</v>
      </c>
      <c r="AE144" s="6" t="s">
        <v>502</v>
      </c>
      <c r="AF144" s="6">
        <f t="shared" si="42"/>
        <v>93.046499999999995</v>
      </c>
      <c r="AG144" s="6">
        <f t="shared" si="43"/>
        <v>93.046499999999995</v>
      </c>
      <c r="AH144" s="6" t="s">
        <v>502</v>
      </c>
      <c r="AI144" s="89">
        <f t="shared" si="45"/>
        <v>110.87704124999999</v>
      </c>
      <c r="AJ144" s="97">
        <f t="shared" si="44"/>
        <v>18.489999999999998</v>
      </c>
      <c r="AK144" s="109">
        <f t="shared" si="48"/>
        <v>134.85</v>
      </c>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8"/>
      <c r="CY144" s="118"/>
      <c r="CZ144" s="118"/>
      <c r="DA144" s="118"/>
      <c r="DB144" s="118"/>
      <c r="DC144" s="118"/>
      <c r="DD144" s="118"/>
      <c r="DE144" s="118"/>
      <c r="DF144" s="118"/>
      <c r="DG144" s="118"/>
      <c r="DH144" s="118"/>
      <c r="DI144" s="118"/>
    </row>
    <row r="145" spans="1:113" s="5" customFormat="1" x14ac:dyDescent="0.25">
      <c r="A145" s="139"/>
      <c r="B145" s="8">
        <v>87502</v>
      </c>
      <c r="C145" s="8" t="s">
        <v>509</v>
      </c>
      <c r="D145" s="8" t="s">
        <v>568</v>
      </c>
      <c r="E145" s="24" t="s">
        <v>225</v>
      </c>
      <c r="F145" s="24" t="s">
        <v>225</v>
      </c>
      <c r="G145" s="31">
        <v>896.25</v>
      </c>
      <c r="H145" s="6">
        <f t="shared" si="26"/>
        <v>717</v>
      </c>
      <c r="I145" s="6">
        <f t="shared" si="36"/>
        <v>618.41249999999991</v>
      </c>
      <c r="J145" s="6">
        <f t="shared" si="37"/>
        <v>717</v>
      </c>
      <c r="K145" s="6">
        <f t="shared" si="46"/>
        <v>268.875</v>
      </c>
      <c r="L145" s="6">
        <f t="shared" si="29"/>
        <v>618.41249999999991</v>
      </c>
      <c r="M145" s="85">
        <f t="shared" si="38"/>
        <v>717</v>
      </c>
      <c r="N145" s="77">
        <v>53.45</v>
      </c>
      <c r="O145" s="6">
        <f t="shared" si="33"/>
        <v>618.41249999999991</v>
      </c>
      <c r="P145" s="77">
        <f t="shared" si="25"/>
        <v>627.375</v>
      </c>
      <c r="Q145" s="6">
        <f t="shared" si="34"/>
        <v>717</v>
      </c>
      <c r="R145" s="6" t="s">
        <v>502</v>
      </c>
      <c r="S145" s="6" t="s">
        <v>502</v>
      </c>
      <c r="T145" s="6">
        <f t="shared" si="30"/>
        <v>618.41249999999991</v>
      </c>
      <c r="U145" s="6">
        <f t="shared" si="47"/>
        <v>806.625</v>
      </c>
      <c r="V145" s="6">
        <f t="shared" si="49"/>
        <v>618.41249999999991</v>
      </c>
      <c r="W145" s="6">
        <f t="shared" si="39"/>
        <v>560.87324999999998</v>
      </c>
      <c r="X145" s="6">
        <f t="shared" si="31"/>
        <v>584.26537499999995</v>
      </c>
      <c r="Y145" s="77">
        <v>53.45</v>
      </c>
      <c r="Z145" s="6">
        <f t="shared" si="41"/>
        <v>618.41249999999991</v>
      </c>
      <c r="AA145" s="6">
        <f t="shared" si="32"/>
        <v>672.1875</v>
      </c>
      <c r="AB145" s="6" t="s">
        <v>502</v>
      </c>
      <c r="AC145" s="6">
        <f t="shared" si="40"/>
        <v>618.41249999999991</v>
      </c>
      <c r="AD145" s="6">
        <f t="shared" si="35"/>
        <v>494.72999999999996</v>
      </c>
      <c r="AE145" s="6" t="s">
        <v>502</v>
      </c>
      <c r="AF145" s="6">
        <f t="shared" si="42"/>
        <v>618.41249999999991</v>
      </c>
      <c r="AG145" s="6">
        <f t="shared" si="43"/>
        <v>618.41249999999991</v>
      </c>
      <c r="AH145" s="6" t="s">
        <v>502</v>
      </c>
      <c r="AI145" s="89">
        <f t="shared" si="45"/>
        <v>736.91915625000001</v>
      </c>
      <c r="AJ145" s="97">
        <f t="shared" si="44"/>
        <v>53.45</v>
      </c>
      <c r="AK145" s="109">
        <f t="shared" si="48"/>
        <v>896.25</v>
      </c>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8"/>
      <c r="CY145" s="118"/>
      <c r="CZ145" s="118"/>
      <c r="DA145" s="118"/>
      <c r="DB145" s="118"/>
      <c r="DC145" s="118"/>
      <c r="DD145" s="118"/>
      <c r="DE145" s="118"/>
      <c r="DF145" s="118"/>
      <c r="DG145" s="118"/>
      <c r="DH145" s="118"/>
      <c r="DI145" s="118"/>
    </row>
    <row r="146" spans="1:113" s="5" customFormat="1" x14ac:dyDescent="0.25">
      <c r="A146" s="139"/>
      <c r="B146" s="8">
        <v>87507</v>
      </c>
      <c r="C146" s="8" t="s">
        <v>509</v>
      </c>
      <c r="D146" s="8" t="s">
        <v>568</v>
      </c>
      <c r="E146" s="24" t="s">
        <v>231</v>
      </c>
      <c r="F146" s="24" t="s">
        <v>231</v>
      </c>
      <c r="G146" s="31">
        <v>1450.75</v>
      </c>
      <c r="H146" s="6">
        <f t="shared" si="26"/>
        <v>1160.6000000000001</v>
      </c>
      <c r="I146" s="6">
        <f t="shared" si="36"/>
        <v>1001.0174999999999</v>
      </c>
      <c r="J146" s="6">
        <f t="shared" si="37"/>
        <v>1160.6000000000001</v>
      </c>
      <c r="K146" s="6">
        <f t="shared" si="46"/>
        <v>435.22499999999997</v>
      </c>
      <c r="L146" s="6">
        <f t="shared" si="29"/>
        <v>1001.0174999999999</v>
      </c>
      <c r="M146" s="85">
        <f t="shared" si="38"/>
        <v>1160.6000000000001</v>
      </c>
      <c r="N146" s="77">
        <f>80%*G146</f>
        <v>1160.6000000000001</v>
      </c>
      <c r="O146" s="6">
        <f t="shared" si="33"/>
        <v>1001.0174999999999</v>
      </c>
      <c r="P146" s="77">
        <f t="shared" si="25"/>
        <v>1015.525</v>
      </c>
      <c r="Q146" s="6">
        <f t="shared" si="34"/>
        <v>1160.6000000000001</v>
      </c>
      <c r="R146" s="6" t="s">
        <v>502</v>
      </c>
      <c r="S146" s="6" t="s">
        <v>502</v>
      </c>
      <c r="T146" s="6">
        <f t="shared" si="30"/>
        <v>1001.0174999999999</v>
      </c>
      <c r="U146" s="6">
        <f t="shared" si="47"/>
        <v>1305.675</v>
      </c>
      <c r="V146" s="6">
        <f t="shared" si="49"/>
        <v>1001.0174999999999</v>
      </c>
      <c r="W146" s="6">
        <f t="shared" si="39"/>
        <v>907.87935000000004</v>
      </c>
      <c r="X146" s="6">
        <f t="shared" si="31"/>
        <v>945.74392499999988</v>
      </c>
      <c r="Y146" s="77" t="s">
        <v>376</v>
      </c>
      <c r="Z146" s="6">
        <f t="shared" si="41"/>
        <v>1001.0174999999999</v>
      </c>
      <c r="AA146" s="6">
        <f t="shared" si="32"/>
        <v>1088.0625</v>
      </c>
      <c r="AB146" s="6" t="s">
        <v>502</v>
      </c>
      <c r="AC146" s="6">
        <f t="shared" si="40"/>
        <v>1001.0174999999999</v>
      </c>
      <c r="AD146" s="6">
        <f t="shared" si="35"/>
        <v>800.81399999999996</v>
      </c>
      <c r="AE146" s="6" t="s">
        <v>502</v>
      </c>
      <c r="AF146" s="6">
        <f t="shared" si="42"/>
        <v>1001.0174999999999</v>
      </c>
      <c r="AG146" s="6">
        <f t="shared" si="43"/>
        <v>1001.0174999999999</v>
      </c>
      <c r="AH146" s="6" t="s">
        <v>502</v>
      </c>
      <c r="AI146" s="89">
        <f t="shared" si="45"/>
        <v>1192.8429187500001</v>
      </c>
      <c r="AJ146" s="97">
        <f t="shared" si="44"/>
        <v>435.22499999999997</v>
      </c>
      <c r="AK146" s="109">
        <f t="shared" si="48"/>
        <v>1450.75</v>
      </c>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8"/>
      <c r="CY146" s="118"/>
      <c r="CZ146" s="118"/>
      <c r="DA146" s="118"/>
      <c r="DB146" s="118"/>
      <c r="DC146" s="118"/>
      <c r="DD146" s="118"/>
      <c r="DE146" s="118"/>
      <c r="DF146" s="118"/>
      <c r="DG146" s="118"/>
      <c r="DH146" s="118"/>
      <c r="DI146" s="118"/>
    </row>
    <row r="147" spans="1:113" s="5" customFormat="1" x14ac:dyDescent="0.25">
      <c r="A147" s="139"/>
      <c r="B147" s="8">
        <v>87633</v>
      </c>
      <c r="C147" s="8" t="s">
        <v>509</v>
      </c>
      <c r="D147" s="8" t="s">
        <v>568</v>
      </c>
      <c r="E147" s="24" t="s">
        <v>228</v>
      </c>
      <c r="F147" s="24" t="s">
        <v>228</v>
      </c>
      <c r="G147" s="31">
        <v>229.16</v>
      </c>
      <c r="H147" s="6">
        <f t="shared" si="26"/>
        <v>183.328</v>
      </c>
      <c r="I147" s="6">
        <f t="shared" si="36"/>
        <v>158.12039999999999</v>
      </c>
      <c r="J147" s="6">
        <f t="shared" si="37"/>
        <v>183.328</v>
      </c>
      <c r="K147" s="6">
        <f t="shared" si="46"/>
        <v>68.74799999999999</v>
      </c>
      <c r="L147" s="6">
        <f t="shared" si="29"/>
        <v>158.12039999999999</v>
      </c>
      <c r="M147" s="85">
        <f t="shared" si="38"/>
        <v>183.328</v>
      </c>
      <c r="N147" s="77">
        <f>80%*G147</f>
        <v>183.328</v>
      </c>
      <c r="O147" s="6">
        <f t="shared" si="33"/>
        <v>158.12039999999999</v>
      </c>
      <c r="P147" s="77">
        <f t="shared" si="25"/>
        <v>160.41199999999998</v>
      </c>
      <c r="Q147" s="6">
        <f t="shared" si="34"/>
        <v>183.328</v>
      </c>
      <c r="R147" s="6" t="s">
        <v>502</v>
      </c>
      <c r="S147" s="6" t="s">
        <v>502</v>
      </c>
      <c r="T147" s="6">
        <f t="shared" si="30"/>
        <v>158.12039999999999</v>
      </c>
      <c r="U147" s="6">
        <f t="shared" si="47"/>
        <v>206.244</v>
      </c>
      <c r="V147" s="6">
        <f t="shared" si="49"/>
        <v>158.12039999999999</v>
      </c>
      <c r="W147" s="6">
        <f t="shared" si="39"/>
        <v>143.40832800000001</v>
      </c>
      <c r="X147" s="6">
        <f t="shared" si="31"/>
        <v>149.38940399999998</v>
      </c>
      <c r="Y147" s="77" t="s">
        <v>376</v>
      </c>
      <c r="Z147" s="6">
        <f t="shared" si="41"/>
        <v>158.12039999999999</v>
      </c>
      <c r="AA147" s="6">
        <f t="shared" si="32"/>
        <v>171.87</v>
      </c>
      <c r="AB147" s="6" t="s">
        <v>502</v>
      </c>
      <c r="AC147" s="6">
        <f t="shared" si="40"/>
        <v>158.12039999999999</v>
      </c>
      <c r="AD147" s="6">
        <f t="shared" si="35"/>
        <v>126.49632</v>
      </c>
      <c r="AE147" s="6" t="s">
        <v>502</v>
      </c>
      <c r="AF147" s="6">
        <f t="shared" si="42"/>
        <v>158.12039999999999</v>
      </c>
      <c r="AG147" s="6">
        <f t="shared" si="43"/>
        <v>158.12039999999999</v>
      </c>
      <c r="AH147" s="6" t="s">
        <v>502</v>
      </c>
      <c r="AI147" s="89">
        <f t="shared" si="45"/>
        <v>188.42108100000002</v>
      </c>
      <c r="AJ147" s="97">
        <f t="shared" si="44"/>
        <v>68.74799999999999</v>
      </c>
      <c r="AK147" s="109">
        <f t="shared" si="48"/>
        <v>229.16</v>
      </c>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8"/>
      <c r="CY147" s="118"/>
      <c r="CZ147" s="118"/>
      <c r="DA147" s="118"/>
      <c r="DB147" s="118"/>
      <c r="DC147" s="118"/>
      <c r="DD147" s="118"/>
      <c r="DE147" s="118"/>
      <c r="DF147" s="118"/>
      <c r="DG147" s="118"/>
      <c r="DH147" s="118"/>
      <c r="DI147" s="118"/>
    </row>
    <row r="148" spans="1:113" s="5" customFormat="1" x14ac:dyDescent="0.25">
      <c r="A148" s="139"/>
      <c r="B148" s="8">
        <v>87651</v>
      </c>
      <c r="C148" s="8" t="s">
        <v>509</v>
      </c>
      <c r="D148" s="8" t="s">
        <v>568</v>
      </c>
      <c r="E148" s="24" t="s">
        <v>226</v>
      </c>
      <c r="F148" s="24" t="s">
        <v>226</v>
      </c>
      <c r="G148" s="31">
        <v>130.25</v>
      </c>
      <c r="H148" s="6">
        <f t="shared" si="26"/>
        <v>104.2</v>
      </c>
      <c r="I148" s="6">
        <f t="shared" si="36"/>
        <v>89.872499999999988</v>
      </c>
      <c r="J148" s="6">
        <f t="shared" si="37"/>
        <v>104.2</v>
      </c>
      <c r="K148" s="6">
        <f t="shared" si="46"/>
        <v>39.074999999999996</v>
      </c>
      <c r="L148" s="6">
        <f t="shared" si="29"/>
        <v>89.872499999999988</v>
      </c>
      <c r="M148" s="85">
        <f t="shared" si="38"/>
        <v>104.2</v>
      </c>
      <c r="N148" s="77">
        <f>80%*G148</f>
        <v>104.2</v>
      </c>
      <c r="O148" s="6">
        <f t="shared" si="33"/>
        <v>89.872499999999988</v>
      </c>
      <c r="P148" s="77">
        <f t="shared" si="25"/>
        <v>91.174999999999997</v>
      </c>
      <c r="Q148" s="6">
        <f t="shared" si="34"/>
        <v>104.2</v>
      </c>
      <c r="R148" s="6" t="s">
        <v>502</v>
      </c>
      <c r="S148" s="6" t="s">
        <v>502</v>
      </c>
      <c r="T148" s="6">
        <f t="shared" si="30"/>
        <v>89.872499999999988</v>
      </c>
      <c r="U148" s="6">
        <f t="shared" si="47"/>
        <v>117.22500000000001</v>
      </c>
      <c r="V148" s="6">
        <f t="shared" si="49"/>
        <v>89.872499999999988</v>
      </c>
      <c r="W148" s="6">
        <f t="shared" si="39"/>
        <v>81.510450000000006</v>
      </c>
      <c r="X148" s="6">
        <f t="shared" si="31"/>
        <v>84.909974999999989</v>
      </c>
      <c r="Y148" s="77" t="s">
        <v>376</v>
      </c>
      <c r="Z148" s="6">
        <f t="shared" si="41"/>
        <v>89.872499999999988</v>
      </c>
      <c r="AA148" s="6">
        <f t="shared" si="32"/>
        <v>97.6875</v>
      </c>
      <c r="AB148" s="6" t="s">
        <v>502</v>
      </c>
      <c r="AC148" s="6">
        <v>51.31</v>
      </c>
      <c r="AD148" s="6">
        <f t="shared" si="35"/>
        <v>71.897999999999996</v>
      </c>
      <c r="AE148" s="6" t="s">
        <v>502</v>
      </c>
      <c r="AF148" s="6">
        <f t="shared" si="42"/>
        <v>89.872499999999988</v>
      </c>
      <c r="AG148" s="6">
        <f t="shared" si="43"/>
        <v>89.872499999999988</v>
      </c>
      <c r="AH148" s="6" t="s">
        <v>502</v>
      </c>
      <c r="AI148" s="89">
        <f t="shared" si="45"/>
        <v>107.09480625</v>
      </c>
      <c r="AJ148" s="97">
        <f t="shared" si="44"/>
        <v>39.074999999999996</v>
      </c>
      <c r="AK148" s="109">
        <f t="shared" si="48"/>
        <v>130.25</v>
      </c>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8"/>
      <c r="CY148" s="118"/>
      <c r="CZ148" s="118"/>
      <c r="DA148" s="118"/>
      <c r="DB148" s="118"/>
      <c r="DC148" s="118"/>
      <c r="DD148" s="118"/>
      <c r="DE148" s="118"/>
      <c r="DF148" s="118"/>
      <c r="DG148" s="118"/>
      <c r="DH148" s="118"/>
      <c r="DI148" s="118"/>
    </row>
    <row r="149" spans="1:113" s="23" customFormat="1" ht="15.75" thickBot="1" x14ac:dyDescent="0.3">
      <c r="A149" s="139"/>
      <c r="B149" s="8">
        <v>87798</v>
      </c>
      <c r="C149" s="8" t="s">
        <v>509</v>
      </c>
      <c r="D149" s="8" t="s">
        <v>568</v>
      </c>
      <c r="E149" s="24" t="s">
        <v>227</v>
      </c>
      <c r="F149" s="24" t="s">
        <v>227</v>
      </c>
      <c r="G149" s="31">
        <v>130.25</v>
      </c>
      <c r="H149" s="6">
        <f t="shared" si="26"/>
        <v>104.2</v>
      </c>
      <c r="I149" s="6">
        <f t="shared" si="36"/>
        <v>89.872499999999988</v>
      </c>
      <c r="J149" s="6">
        <f t="shared" si="37"/>
        <v>104.2</v>
      </c>
      <c r="K149" s="6">
        <f t="shared" si="46"/>
        <v>39.074999999999996</v>
      </c>
      <c r="L149" s="6">
        <f t="shared" si="29"/>
        <v>89.872499999999988</v>
      </c>
      <c r="M149" s="85">
        <f t="shared" si="38"/>
        <v>104.2</v>
      </c>
      <c r="N149" s="77">
        <f>80%*G149</f>
        <v>104.2</v>
      </c>
      <c r="O149" s="6">
        <f t="shared" si="33"/>
        <v>89.872499999999988</v>
      </c>
      <c r="P149" s="77">
        <f t="shared" si="25"/>
        <v>91.174999999999997</v>
      </c>
      <c r="Q149" s="6">
        <f t="shared" si="34"/>
        <v>104.2</v>
      </c>
      <c r="R149" s="6" t="s">
        <v>502</v>
      </c>
      <c r="S149" s="6" t="s">
        <v>502</v>
      </c>
      <c r="T149" s="6">
        <f t="shared" si="30"/>
        <v>89.872499999999988</v>
      </c>
      <c r="U149" s="6">
        <f t="shared" si="47"/>
        <v>117.22500000000001</v>
      </c>
      <c r="V149" s="6">
        <f t="shared" si="49"/>
        <v>89.872499999999988</v>
      </c>
      <c r="W149" s="6">
        <f t="shared" si="39"/>
        <v>81.510450000000006</v>
      </c>
      <c r="X149" s="6">
        <f t="shared" si="31"/>
        <v>84.909974999999989</v>
      </c>
      <c r="Y149" s="77" t="s">
        <v>376</v>
      </c>
      <c r="Z149" s="6">
        <f t="shared" si="41"/>
        <v>89.872499999999988</v>
      </c>
      <c r="AA149" s="6">
        <f>75%*G149</f>
        <v>97.6875</v>
      </c>
      <c r="AB149" s="6" t="s">
        <v>502</v>
      </c>
      <c r="AC149" s="6">
        <f t="shared" ref="AC149:AC194" si="50">69%*G149</f>
        <v>89.872499999999988</v>
      </c>
      <c r="AD149" s="6">
        <f t="shared" si="35"/>
        <v>71.897999999999996</v>
      </c>
      <c r="AE149" s="6" t="s">
        <v>502</v>
      </c>
      <c r="AF149" s="6">
        <f t="shared" si="42"/>
        <v>89.872499999999988</v>
      </c>
      <c r="AG149" s="6">
        <f t="shared" si="43"/>
        <v>89.872499999999988</v>
      </c>
      <c r="AH149" s="6" t="s">
        <v>502</v>
      </c>
      <c r="AI149" s="89">
        <f t="shared" si="45"/>
        <v>107.09480625</v>
      </c>
      <c r="AJ149" s="97">
        <f t="shared" si="44"/>
        <v>39.074999999999996</v>
      </c>
      <c r="AK149" s="109">
        <f t="shared" si="48"/>
        <v>130.25</v>
      </c>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8"/>
      <c r="CY149" s="118"/>
      <c r="CZ149" s="118"/>
      <c r="DA149" s="118"/>
      <c r="DB149" s="118"/>
      <c r="DC149" s="118"/>
      <c r="DD149" s="118"/>
      <c r="DE149" s="118"/>
      <c r="DF149" s="118"/>
      <c r="DG149" s="118"/>
      <c r="DH149" s="118"/>
      <c r="DI149" s="118"/>
    </row>
    <row r="150" spans="1:113" s="20" customFormat="1" x14ac:dyDescent="0.25">
      <c r="A150" s="139" t="s">
        <v>317</v>
      </c>
      <c r="B150" s="8" t="s">
        <v>200</v>
      </c>
      <c r="C150" s="8" t="s">
        <v>509</v>
      </c>
      <c r="D150" s="8" t="s">
        <v>568</v>
      </c>
      <c r="E150" s="25" t="s">
        <v>201</v>
      </c>
      <c r="F150" s="25" t="s">
        <v>201</v>
      </c>
      <c r="G150" s="31">
        <v>603.29999999999995</v>
      </c>
      <c r="H150" s="6">
        <f t="shared" si="26"/>
        <v>482.64</v>
      </c>
      <c r="I150" s="6">
        <f t="shared" si="36"/>
        <v>416.27699999999993</v>
      </c>
      <c r="J150" s="6">
        <f t="shared" si="37"/>
        <v>482.64</v>
      </c>
      <c r="K150" s="6">
        <f t="shared" si="46"/>
        <v>180.98999999999998</v>
      </c>
      <c r="L150" s="6">
        <f t="shared" si="29"/>
        <v>416.27699999999993</v>
      </c>
      <c r="M150" s="85">
        <f t="shared" si="38"/>
        <v>482.64</v>
      </c>
      <c r="N150" s="77">
        <v>102.28</v>
      </c>
      <c r="O150" s="6">
        <f t="shared" si="33"/>
        <v>416.27699999999993</v>
      </c>
      <c r="P150" s="77">
        <f t="shared" si="25"/>
        <v>422.30999999999995</v>
      </c>
      <c r="Q150" s="6">
        <f t="shared" si="34"/>
        <v>482.64</v>
      </c>
      <c r="R150" s="6" t="s">
        <v>502</v>
      </c>
      <c r="S150" s="6" t="s">
        <v>502</v>
      </c>
      <c r="T150" s="6">
        <f t="shared" si="30"/>
        <v>416.27699999999993</v>
      </c>
      <c r="U150" s="6">
        <f t="shared" si="47"/>
        <v>542.97</v>
      </c>
      <c r="V150" s="6">
        <f t="shared" si="49"/>
        <v>416.27699999999993</v>
      </c>
      <c r="W150" s="6">
        <f t="shared" si="39"/>
        <v>377.54514</v>
      </c>
      <c r="X150" s="6">
        <f t="shared" si="31"/>
        <v>393.29126999999994</v>
      </c>
      <c r="Y150" s="6">
        <v>102.28</v>
      </c>
      <c r="Z150" s="6">
        <f t="shared" si="41"/>
        <v>416.27699999999993</v>
      </c>
      <c r="AA150" s="6">
        <f t="shared" ref="AA150:AA213" si="51">85%*G150</f>
        <v>512.80499999999995</v>
      </c>
      <c r="AB150" s="6" t="s">
        <v>502</v>
      </c>
      <c r="AC150" s="6">
        <f t="shared" si="50"/>
        <v>416.27699999999993</v>
      </c>
      <c r="AD150" s="6">
        <v>210.3</v>
      </c>
      <c r="AE150" s="6" t="s">
        <v>502</v>
      </c>
      <c r="AF150" s="6">
        <f t="shared" si="42"/>
        <v>416.27699999999993</v>
      </c>
      <c r="AG150" s="6">
        <f t="shared" si="43"/>
        <v>416.27699999999993</v>
      </c>
      <c r="AH150" s="6" t="s">
        <v>502</v>
      </c>
      <c r="AI150" s="89">
        <f t="shared" si="45"/>
        <v>496.04834249999999</v>
      </c>
      <c r="AJ150" s="97">
        <f t="shared" si="44"/>
        <v>102.28</v>
      </c>
      <c r="AK150" s="109">
        <f t="shared" si="48"/>
        <v>603.29999999999995</v>
      </c>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8"/>
      <c r="CY150" s="118"/>
      <c r="CZ150" s="118"/>
      <c r="DA150" s="118"/>
      <c r="DB150" s="118"/>
      <c r="DC150" s="118"/>
      <c r="DD150" s="118"/>
      <c r="DE150" s="118"/>
      <c r="DF150" s="118"/>
      <c r="DG150" s="118"/>
      <c r="DH150" s="118"/>
      <c r="DI150" s="118"/>
    </row>
    <row r="151" spans="1:113" s="5" customFormat="1" ht="30" x14ac:dyDescent="0.25">
      <c r="A151" s="139"/>
      <c r="B151" s="8">
        <v>10005</v>
      </c>
      <c r="C151" s="8" t="s">
        <v>509</v>
      </c>
      <c r="D151" s="8" t="s">
        <v>568</v>
      </c>
      <c r="E151" s="24" t="s">
        <v>154</v>
      </c>
      <c r="F151" s="99" t="s">
        <v>486</v>
      </c>
      <c r="G151" s="31">
        <v>921.12</v>
      </c>
      <c r="H151" s="6">
        <f t="shared" si="26"/>
        <v>736.89600000000007</v>
      </c>
      <c r="I151" s="6">
        <f t="shared" si="36"/>
        <v>635.57279999999992</v>
      </c>
      <c r="J151" s="6">
        <f t="shared" si="37"/>
        <v>736.89600000000007</v>
      </c>
      <c r="K151" s="6">
        <f t="shared" si="46"/>
        <v>276.33600000000001</v>
      </c>
      <c r="L151" s="6">
        <f t="shared" si="29"/>
        <v>635.57279999999992</v>
      </c>
      <c r="M151" s="85">
        <f t="shared" si="38"/>
        <v>736.89600000000007</v>
      </c>
      <c r="N151" s="77" t="s">
        <v>502</v>
      </c>
      <c r="O151" s="6">
        <f t="shared" si="33"/>
        <v>635.57279999999992</v>
      </c>
      <c r="P151" s="77">
        <f t="shared" si="25"/>
        <v>644.78399999999999</v>
      </c>
      <c r="Q151" s="6">
        <f t="shared" si="34"/>
        <v>736.89600000000007</v>
      </c>
      <c r="R151" s="6" t="s">
        <v>502</v>
      </c>
      <c r="S151" s="6" t="s">
        <v>502</v>
      </c>
      <c r="T151" s="6">
        <f t="shared" si="30"/>
        <v>635.57279999999992</v>
      </c>
      <c r="U151" s="6">
        <f t="shared" si="47"/>
        <v>829.00800000000004</v>
      </c>
      <c r="V151" s="6">
        <f t="shared" si="49"/>
        <v>635.57279999999992</v>
      </c>
      <c r="W151" s="6">
        <f t="shared" si="39"/>
        <v>576.43689600000005</v>
      </c>
      <c r="X151" s="6">
        <f t="shared" si="31"/>
        <v>600.47812799999997</v>
      </c>
      <c r="Y151" s="77" t="s">
        <v>376</v>
      </c>
      <c r="Z151" s="6">
        <f t="shared" si="41"/>
        <v>635.57279999999992</v>
      </c>
      <c r="AA151" s="6">
        <f t="shared" si="51"/>
        <v>782.952</v>
      </c>
      <c r="AB151" s="6" t="s">
        <v>502</v>
      </c>
      <c r="AC151" s="6">
        <f t="shared" si="50"/>
        <v>635.57279999999992</v>
      </c>
      <c r="AD151" s="6">
        <f t="shared" ref="AD151:AD156" si="52">80%*T151</f>
        <v>508.45823999999993</v>
      </c>
      <c r="AE151" s="6" t="s">
        <v>502</v>
      </c>
      <c r="AF151" s="6">
        <f t="shared" si="42"/>
        <v>635.57279999999992</v>
      </c>
      <c r="AG151" s="6">
        <f t="shared" si="43"/>
        <v>635.57279999999992</v>
      </c>
      <c r="AH151" s="6" t="s">
        <v>502</v>
      </c>
      <c r="AI151" s="89">
        <f t="shared" si="45"/>
        <v>757.36789199999998</v>
      </c>
      <c r="AJ151" s="97">
        <f t="shared" si="44"/>
        <v>276.33600000000001</v>
      </c>
      <c r="AK151" s="109">
        <f t="shared" si="48"/>
        <v>921.12</v>
      </c>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8"/>
      <c r="CY151" s="118"/>
      <c r="CZ151" s="118"/>
      <c r="DA151" s="118"/>
      <c r="DB151" s="118"/>
      <c r="DC151" s="118"/>
      <c r="DD151" s="118"/>
      <c r="DE151" s="118"/>
      <c r="DF151" s="118"/>
      <c r="DG151" s="118"/>
      <c r="DH151" s="118"/>
      <c r="DI151" s="118"/>
    </row>
    <row r="152" spans="1:113" s="5" customFormat="1" ht="30" x14ac:dyDescent="0.25">
      <c r="A152" s="139"/>
      <c r="B152" s="8">
        <v>10006</v>
      </c>
      <c r="C152" s="8" t="s">
        <v>509</v>
      </c>
      <c r="D152" s="8" t="s">
        <v>568</v>
      </c>
      <c r="E152" s="25" t="s">
        <v>155</v>
      </c>
      <c r="F152" s="99" t="s">
        <v>487</v>
      </c>
      <c r="G152" s="31">
        <v>300</v>
      </c>
      <c r="H152" s="6">
        <f t="shared" si="26"/>
        <v>240</v>
      </c>
      <c r="I152" s="6">
        <f t="shared" si="36"/>
        <v>206.99999999999997</v>
      </c>
      <c r="J152" s="6">
        <f t="shared" si="37"/>
        <v>240</v>
      </c>
      <c r="K152" s="6">
        <f t="shared" si="46"/>
        <v>90</v>
      </c>
      <c r="L152" s="6">
        <f t="shared" si="29"/>
        <v>206.99999999999997</v>
      </c>
      <c r="M152" s="85">
        <f t="shared" si="38"/>
        <v>240</v>
      </c>
      <c r="N152" s="77" t="s">
        <v>502</v>
      </c>
      <c r="O152" s="6">
        <f t="shared" si="33"/>
        <v>206.99999999999997</v>
      </c>
      <c r="P152" s="77">
        <f t="shared" si="25"/>
        <v>210</v>
      </c>
      <c r="Q152" s="6">
        <f t="shared" si="34"/>
        <v>240</v>
      </c>
      <c r="R152" s="6" t="s">
        <v>502</v>
      </c>
      <c r="S152" s="6" t="s">
        <v>502</v>
      </c>
      <c r="T152" s="6">
        <f t="shared" si="30"/>
        <v>206.99999999999997</v>
      </c>
      <c r="U152" s="6">
        <f t="shared" si="47"/>
        <v>270</v>
      </c>
      <c r="V152" s="6">
        <f t="shared" si="49"/>
        <v>206.99999999999997</v>
      </c>
      <c r="W152" s="6">
        <f t="shared" si="39"/>
        <v>187.74</v>
      </c>
      <c r="X152" s="6">
        <f t="shared" si="31"/>
        <v>195.56999999999996</v>
      </c>
      <c r="Y152" s="77" t="s">
        <v>376</v>
      </c>
      <c r="Z152" s="6">
        <f t="shared" si="41"/>
        <v>206.99999999999997</v>
      </c>
      <c r="AA152" s="6">
        <f t="shared" si="51"/>
        <v>255</v>
      </c>
      <c r="AB152" s="6" t="s">
        <v>502</v>
      </c>
      <c r="AC152" s="6">
        <f t="shared" si="50"/>
        <v>206.99999999999997</v>
      </c>
      <c r="AD152" s="6">
        <f t="shared" si="52"/>
        <v>165.6</v>
      </c>
      <c r="AE152" s="6" t="s">
        <v>502</v>
      </c>
      <c r="AF152" s="6">
        <f t="shared" si="42"/>
        <v>206.99999999999997</v>
      </c>
      <c r="AG152" s="6">
        <f t="shared" si="43"/>
        <v>206.99999999999997</v>
      </c>
      <c r="AH152" s="6" t="s">
        <v>502</v>
      </c>
      <c r="AI152" s="89">
        <f t="shared" si="45"/>
        <v>246.66749999999999</v>
      </c>
      <c r="AJ152" s="2">
        <f t="shared" si="44"/>
        <v>90</v>
      </c>
      <c r="AK152" s="109">
        <f t="shared" si="48"/>
        <v>300</v>
      </c>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8"/>
      <c r="CY152" s="118"/>
      <c r="CZ152" s="118"/>
      <c r="DA152" s="118"/>
      <c r="DB152" s="118"/>
      <c r="DC152" s="118"/>
      <c r="DD152" s="118"/>
      <c r="DE152" s="118"/>
      <c r="DF152" s="118"/>
      <c r="DG152" s="118"/>
      <c r="DH152" s="118"/>
      <c r="DI152" s="118"/>
    </row>
    <row r="153" spans="1:113" s="5" customFormat="1" ht="30" x14ac:dyDescent="0.25">
      <c r="A153" s="139"/>
      <c r="B153" s="8">
        <v>19081</v>
      </c>
      <c r="C153" s="8" t="s">
        <v>509</v>
      </c>
      <c r="D153" s="8" t="s">
        <v>568</v>
      </c>
      <c r="E153" s="25" t="s">
        <v>169</v>
      </c>
      <c r="F153" s="25" t="s">
        <v>169</v>
      </c>
      <c r="G153" s="31">
        <v>1348.03</v>
      </c>
      <c r="H153" s="6">
        <f t="shared" si="26"/>
        <v>1078.424</v>
      </c>
      <c r="I153" s="6">
        <f t="shared" si="36"/>
        <v>930.14069999999992</v>
      </c>
      <c r="J153" s="6">
        <f t="shared" si="37"/>
        <v>1078.424</v>
      </c>
      <c r="K153" s="6">
        <f t="shared" si="46"/>
        <v>404.40899999999999</v>
      </c>
      <c r="L153" s="6">
        <f t="shared" si="29"/>
        <v>930.14069999999992</v>
      </c>
      <c r="M153" s="85">
        <f t="shared" si="38"/>
        <v>1078.424</v>
      </c>
      <c r="N153" s="77" t="s">
        <v>502</v>
      </c>
      <c r="O153" s="6">
        <f t="shared" si="33"/>
        <v>930.14069999999992</v>
      </c>
      <c r="P153" s="77">
        <f t="shared" si="25"/>
        <v>943.62099999999987</v>
      </c>
      <c r="Q153" s="6">
        <f t="shared" si="34"/>
        <v>1078.424</v>
      </c>
      <c r="R153" s="6" t="s">
        <v>502</v>
      </c>
      <c r="S153" s="6" t="s">
        <v>502</v>
      </c>
      <c r="T153" s="6">
        <f t="shared" si="30"/>
        <v>930.14069999999992</v>
      </c>
      <c r="U153" s="6">
        <f t="shared" si="47"/>
        <v>1213.2270000000001</v>
      </c>
      <c r="V153" s="6">
        <f t="shared" si="49"/>
        <v>930.14069999999992</v>
      </c>
      <c r="W153" s="6">
        <f t="shared" si="39"/>
        <v>843.597174</v>
      </c>
      <c r="X153" s="6">
        <f t="shared" si="31"/>
        <v>878.78075699999988</v>
      </c>
      <c r="Y153" s="77" t="s">
        <v>376</v>
      </c>
      <c r="Z153" s="6">
        <f t="shared" si="41"/>
        <v>930.14069999999992</v>
      </c>
      <c r="AA153" s="6">
        <f t="shared" si="51"/>
        <v>1145.8254999999999</v>
      </c>
      <c r="AB153" s="6" t="s">
        <v>502</v>
      </c>
      <c r="AC153" s="6">
        <f t="shared" si="50"/>
        <v>930.14069999999992</v>
      </c>
      <c r="AD153" s="6">
        <f t="shared" si="52"/>
        <v>744.11256000000003</v>
      </c>
      <c r="AE153" s="6" t="s">
        <v>502</v>
      </c>
      <c r="AF153" s="6">
        <f t="shared" si="42"/>
        <v>930.14069999999992</v>
      </c>
      <c r="AG153" s="6">
        <f t="shared" si="43"/>
        <v>930.14069999999992</v>
      </c>
      <c r="AH153" s="6" t="s">
        <v>502</v>
      </c>
      <c r="AI153" s="89">
        <f t="shared" si="45"/>
        <v>1108.3839667500001</v>
      </c>
      <c r="AJ153" s="2">
        <f t="shared" si="44"/>
        <v>404.40899999999999</v>
      </c>
      <c r="AK153" s="109">
        <f t="shared" si="48"/>
        <v>1348.03</v>
      </c>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8"/>
      <c r="CY153" s="118"/>
      <c r="CZ153" s="118"/>
      <c r="DA153" s="118"/>
      <c r="DB153" s="118"/>
      <c r="DC153" s="118"/>
      <c r="DD153" s="118"/>
      <c r="DE153" s="118"/>
      <c r="DF153" s="118"/>
      <c r="DG153" s="118"/>
      <c r="DH153" s="118"/>
      <c r="DI153" s="118"/>
    </row>
    <row r="154" spans="1:113" s="5" customFormat="1" ht="30" x14ac:dyDescent="0.25">
      <c r="A154" s="139"/>
      <c r="B154" s="8">
        <v>19082</v>
      </c>
      <c r="C154" s="8" t="s">
        <v>509</v>
      </c>
      <c r="D154" s="8" t="s">
        <v>568</v>
      </c>
      <c r="E154" s="25" t="s">
        <v>170</v>
      </c>
      <c r="F154" s="25" t="s">
        <v>170</v>
      </c>
      <c r="G154" s="31">
        <v>749</v>
      </c>
      <c r="H154" s="6">
        <f t="shared" si="26"/>
        <v>599.20000000000005</v>
      </c>
      <c r="I154" s="6">
        <f t="shared" si="36"/>
        <v>516.80999999999995</v>
      </c>
      <c r="J154" s="6">
        <f t="shared" si="37"/>
        <v>599.20000000000005</v>
      </c>
      <c r="K154" s="6">
        <f t="shared" si="46"/>
        <v>224.7</v>
      </c>
      <c r="L154" s="6">
        <f t="shared" si="29"/>
        <v>516.80999999999995</v>
      </c>
      <c r="M154" s="85">
        <f t="shared" si="38"/>
        <v>599.20000000000005</v>
      </c>
      <c r="N154" s="77" t="s">
        <v>502</v>
      </c>
      <c r="O154" s="6">
        <f t="shared" si="33"/>
        <v>516.80999999999995</v>
      </c>
      <c r="P154" s="77">
        <f t="shared" si="25"/>
        <v>524.29999999999995</v>
      </c>
      <c r="Q154" s="6">
        <f t="shared" si="34"/>
        <v>599.20000000000005</v>
      </c>
      <c r="R154" s="6" t="s">
        <v>502</v>
      </c>
      <c r="S154" s="6" t="s">
        <v>502</v>
      </c>
      <c r="T154" s="6">
        <f t="shared" si="30"/>
        <v>516.80999999999995</v>
      </c>
      <c r="U154" s="6">
        <f t="shared" si="47"/>
        <v>674.1</v>
      </c>
      <c r="V154" s="6">
        <f t="shared" si="49"/>
        <v>516.80999999999995</v>
      </c>
      <c r="W154" s="6">
        <f t="shared" si="39"/>
        <v>468.7242</v>
      </c>
      <c r="X154" s="6">
        <f t="shared" si="31"/>
        <v>488.27309999999994</v>
      </c>
      <c r="Y154" s="77" t="s">
        <v>376</v>
      </c>
      <c r="Z154" s="6">
        <f t="shared" si="41"/>
        <v>516.80999999999995</v>
      </c>
      <c r="AA154" s="6">
        <f t="shared" si="51"/>
        <v>636.65</v>
      </c>
      <c r="AB154" s="6" t="s">
        <v>502</v>
      </c>
      <c r="AC154" s="6">
        <f t="shared" si="50"/>
        <v>516.80999999999995</v>
      </c>
      <c r="AD154" s="6">
        <f t="shared" si="52"/>
        <v>413.44799999999998</v>
      </c>
      <c r="AE154" s="6" t="s">
        <v>502</v>
      </c>
      <c r="AF154" s="6">
        <f t="shared" si="42"/>
        <v>516.80999999999995</v>
      </c>
      <c r="AG154" s="6">
        <f t="shared" si="43"/>
        <v>516.80999999999995</v>
      </c>
      <c r="AH154" s="6" t="s">
        <v>502</v>
      </c>
      <c r="AI154" s="89">
        <f t="shared" si="45"/>
        <v>615.84652500000004</v>
      </c>
      <c r="AJ154" s="2">
        <f t="shared" si="44"/>
        <v>224.7</v>
      </c>
      <c r="AK154" s="109">
        <f t="shared" si="48"/>
        <v>749</v>
      </c>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8"/>
      <c r="CY154" s="118"/>
      <c r="CZ154" s="118"/>
      <c r="DA154" s="118"/>
      <c r="DB154" s="118"/>
      <c r="DC154" s="118"/>
      <c r="DD154" s="118"/>
      <c r="DE154" s="118"/>
      <c r="DF154" s="118"/>
      <c r="DG154" s="118"/>
      <c r="DH154" s="118"/>
      <c r="DI154" s="118"/>
    </row>
    <row r="155" spans="1:113" s="5" customFormat="1" ht="30" x14ac:dyDescent="0.25">
      <c r="A155" s="139"/>
      <c r="B155" s="8">
        <v>19083</v>
      </c>
      <c r="C155" s="8" t="s">
        <v>509</v>
      </c>
      <c r="D155" s="8" t="s">
        <v>568</v>
      </c>
      <c r="E155" s="25" t="s">
        <v>171</v>
      </c>
      <c r="F155" s="25" t="s">
        <v>171</v>
      </c>
      <c r="G155" s="31">
        <v>1399.2</v>
      </c>
      <c r="H155" s="6">
        <f t="shared" si="26"/>
        <v>1119.3600000000001</v>
      </c>
      <c r="I155" s="6">
        <f t="shared" si="36"/>
        <v>965.44799999999998</v>
      </c>
      <c r="J155" s="6">
        <f t="shared" si="37"/>
        <v>1119.3600000000001</v>
      </c>
      <c r="K155" s="6">
        <f t="shared" si="46"/>
        <v>419.76</v>
      </c>
      <c r="L155" s="6">
        <f t="shared" si="29"/>
        <v>965.44799999999998</v>
      </c>
      <c r="M155" s="85">
        <f t="shared" si="38"/>
        <v>1119.3600000000001</v>
      </c>
      <c r="N155" s="77" t="s">
        <v>502</v>
      </c>
      <c r="O155" s="6">
        <f t="shared" si="33"/>
        <v>965.44799999999998</v>
      </c>
      <c r="P155" s="77">
        <f t="shared" si="25"/>
        <v>979.43999999999994</v>
      </c>
      <c r="Q155" s="6">
        <f t="shared" si="34"/>
        <v>1119.3600000000001</v>
      </c>
      <c r="R155" s="6" t="s">
        <v>502</v>
      </c>
      <c r="S155" s="6" t="s">
        <v>502</v>
      </c>
      <c r="T155" s="6">
        <f t="shared" si="30"/>
        <v>965.44799999999998</v>
      </c>
      <c r="U155" s="6">
        <f t="shared" si="47"/>
        <v>1259.28</v>
      </c>
      <c r="V155" s="6">
        <f t="shared" si="49"/>
        <v>965.44799999999998</v>
      </c>
      <c r="W155" s="6">
        <f t="shared" si="39"/>
        <v>875.61936000000003</v>
      </c>
      <c r="X155" s="6">
        <f t="shared" si="31"/>
        <v>912.13847999999996</v>
      </c>
      <c r="Y155" s="77" t="s">
        <v>376</v>
      </c>
      <c r="Z155" s="6">
        <f t="shared" si="41"/>
        <v>965.44799999999998</v>
      </c>
      <c r="AA155" s="6">
        <f t="shared" si="51"/>
        <v>1189.32</v>
      </c>
      <c r="AB155" s="6" t="s">
        <v>502</v>
      </c>
      <c r="AC155" s="6">
        <f t="shared" si="50"/>
        <v>965.44799999999998</v>
      </c>
      <c r="AD155" s="6">
        <f t="shared" si="52"/>
        <v>772.35840000000007</v>
      </c>
      <c r="AE155" s="6" t="s">
        <v>502</v>
      </c>
      <c r="AF155" s="6">
        <f t="shared" si="42"/>
        <v>965.44799999999998</v>
      </c>
      <c r="AG155" s="6">
        <f t="shared" si="43"/>
        <v>965.44799999999998</v>
      </c>
      <c r="AH155" s="6" t="s">
        <v>502</v>
      </c>
      <c r="AI155" s="89">
        <f>G155*75%*(0.0963)+G155*75%</f>
        <v>1150.45722</v>
      </c>
      <c r="AJ155" s="2">
        <f t="shared" si="44"/>
        <v>419.76</v>
      </c>
      <c r="AK155" s="109">
        <f t="shared" si="48"/>
        <v>1399.2</v>
      </c>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8"/>
      <c r="CY155" s="118"/>
      <c r="CZ155" s="118"/>
      <c r="DA155" s="118"/>
      <c r="DB155" s="118"/>
      <c r="DC155" s="118"/>
      <c r="DD155" s="118"/>
      <c r="DE155" s="118"/>
      <c r="DF155" s="118"/>
      <c r="DG155" s="118"/>
      <c r="DH155" s="118"/>
      <c r="DI155" s="118"/>
    </row>
    <row r="156" spans="1:113" s="5" customFormat="1" ht="30" x14ac:dyDescent="0.25">
      <c r="A156" s="139"/>
      <c r="B156" s="8">
        <v>19084</v>
      </c>
      <c r="C156" s="8" t="s">
        <v>509</v>
      </c>
      <c r="D156" s="8" t="s">
        <v>568</v>
      </c>
      <c r="E156" s="25" t="s">
        <v>172</v>
      </c>
      <c r="F156" s="25" t="s">
        <v>172</v>
      </c>
      <c r="G156" s="31">
        <v>215.4</v>
      </c>
      <c r="H156" s="6">
        <f t="shared" si="26"/>
        <v>172.32000000000002</v>
      </c>
      <c r="I156" s="6">
        <f t="shared" si="36"/>
        <v>148.626</v>
      </c>
      <c r="J156" s="6">
        <f t="shared" si="37"/>
        <v>172.32000000000002</v>
      </c>
      <c r="K156" s="6">
        <f t="shared" si="46"/>
        <v>64.62</v>
      </c>
      <c r="L156" s="6">
        <f t="shared" si="29"/>
        <v>148.626</v>
      </c>
      <c r="M156" s="85">
        <f t="shared" si="38"/>
        <v>172.32000000000002</v>
      </c>
      <c r="N156" s="77" t="s">
        <v>502</v>
      </c>
      <c r="O156" s="6">
        <f t="shared" si="33"/>
        <v>148.626</v>
      </c>
      <c r="P156" s="77">
        <f t="shared" si="25"/>
        <v>150.78</v>
      </c>
      <c r="Q156" s="6">
        <f t="shared" si="34"/>
        <v>172.32000000000002</v>
      </c>
      <c r="R156" s="6" t="s">
        <v>502</v>
      </c>
      <c r="S156" s="6" t="s">
        <v>502</v>
      </c>
      <c r="T156" s="6">
        <f t="shared" si="30"/>
        <v>148.626</v>
      </c>
      <c r="U156" s="6">
        <f t="shared" si="47"/>
        <v>193.86</v>
      </c>
      <c r="V156" s="6">
        <f t="shared" si="49"/>
        <v>148.626</v>
      </c>
      <c r="W156" s="6">
        <f t="shared" si="39"/>
        <v>134.79732000000001</v>
      </c>
      <c r="X156" s="6">
        <f t="shared" si="31"/>
        <v>140.41925999999998</v>
      </c>
      <c r="Y156" s="77" t="s">
        <v>376</v>
      </c>
      <c r="Z156" s="6">
        <f t="shared" si="41"/>
        <v>148.626</v>
      </c>
      <c r="AA156" s="6">
        <f t="shared" si="51"/>
        <v>183.09</v>
      </c>
      <c r="AB156" s="6" t="s">
        <v>502</v>
      </c>
      <c r="AC156" s="6">
        <f t="shared" si="50"/>
        <v>148.626</v>
      </c>
      <c r="AD156" s="6">
        <f t="shared" si="52"/>
        <v>118.9008</v>
      </c>
      <c r="AE156" s="6" t="s">
        <v>502</v>
      </c>
      <c r="AF156" s="6">
        <f t="shared" si="42"/>
        <v>148.626</v>
      </c>
      <c r="AG156" s="6">
        <f t="shared" si="43"/>
        <v>148.626</v>
      </c>
      <c r="AH156" s="6" t="s">
        <v>502</v>
      </c>
      <c r="AI156" s="89">
        <f>G156*75%*(0.0963)+G156*75%</f>
        <v>177.10726500000001</v>
      </c>
      <c r="AJ156" s="2">
        <f t="shared" si="44"/>
        <v>64.62</v>
      </c>
      <c r="AK156" s="109">
        <f t="shared" si="48"/>
        <v>215.4</v>
      </c>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8"/>
      <c r="CY156" s="118"/>
      <c r="CZ156" s="118"/>
      <c r="DA156" s="118"/>
      <c r="DB156" s="118"/>
      <c r="DC156" s="118"/>
      <c r="DD156" s="118"/>
      <c r="DE156" s="118"/>
      <c r="DF156" s="118"/>
      <c r="DG156" s="118"/>
      <c r="DH156" s="118"/>
      <c r="DI156" s="118"/>
    </row>
    <row r="157" spans="1:113" s="5" customFormat="1" x14ac:dyDescent="0.25">
      <c r="A157" s="139"/>
      <c r="B157" s="8">
        <v>70450</v>
      </c>
      <c r="C157" s="8" t="s">
        <v>509</v>
      </c>
      <c r="D157" s="8" t="s">
        <v>568</v>
      </c>
      <c r="E157" s="24" t="s">
        <v>15</v>
      </c>
      <c r="F157" s="24" t="s">
        <v>15</v>
      </c>
      <c r="G157" s="31">
        <v>1427.55</v>
      </c>
      <c r="H157" s="6">
        <f t="shared" si="26"/>
        <v>1142.04</v>
      </c>
      <c r="I157" s="6">
        <f t="shared" si="36"/>
        <v>985.00949999999989</v>
      </c>
      <c r="J157" s="6">
        <f t="shared" si="37"/>
        <v>1142.04</v>
      </c>
      <c r="K157" s="6">
        <f t="shared" si="46"/>
        <v>428.26499999999999</v>
      </c>
      <c r="L157" s="6">
        <f t="shared" si="29"/>
        <v>985.00949999999989</v>
      </c>
      <c r="M157" s="85">
        <f t="shared" si="38"/>
        <v>1142.04</v>
      </c>
      <c r="N157" s="6">
        <v>500</v>
      </c>
      <c r="O157" s="6">
        <f t="shared" si="33"/>
        <v>985.00949999999989</v>
      </c>
      <c r="P157" s="77">
        <f t="shared" si="25"/>
        <v>999.28499999999985</v>
      </c>
      <c r="Q157" s="6">
        <f t="shared" si="34"/>
        <v>1142.04</v>
      </c>
      <c r="R157" s="6" t="s">
        <v>502</v>
      </c>
      <c r="S157" s="6" t="s">
        <v>502</v>
      </c>
      <c r="T157" s="6">
        <f t="shared" si="30"/>
        <v>985.00949999999989</v>
      </c>
      <c r="U157" s="6">
        <f t="shared" si="47"/>
        <v>1284.7950000000001</v>
      </c>
      <c r="V157" s="6">
        <f t="shared" si="49"/>
        <v>985.00949999999989</v>
      </c>
      <c r="W157" s="6">
        <f t="shared" si="39"/>
        <v>893.36078999999995</v>
      </c>
      <c r="X157" s="6">
        <f t="shared" si="31"/>
        <v>930.61984499999983</v>
      </c>
      <c r="Y157" s="6">
        <v>500</v>
      </c>
      <c r="Z157" s="6">
        <f t="shared" si="41"/>
        <v>985.00949999999989</v>
      </c>
      <c r="AA157" s="6">
        <f t="shared" si="51"/>
        <v>1213.4175</v>
      </c>
      <c r="AB157" s="6" t="s">
        <v>502</v>
      </c>
      <c r="AC157" s="6">
        <f t="shared" si="50"/>
        <v>985.00949999999989</v>
      </c>
      <c r="AD157" s="6">
        <v>102.78</v>
      </c>
      <c r="AE157" s="6" t="s">
        <v>502</v>
      </c>
      <c r="AF157" s="6">
        <f t="shared" si="42"/>
        <v>985.00949999999989</v>
      </c>
      <c r="AG157" s="6">
        <f t="shared" si="43"/>
        <v>985.00949999999989</v>
      </c>
      <c r="AH157" s="6" t="s">
        <v>502</v>
      </c>
      <c r="AI157" s="89">
        <f t="shared" si="45"/>
        <v>1173.76729875</v>
      </c>
      <c r="AJ157" s="2">
        <f t="shared" si="44"/>
        <v>102.78</v>
      </c>
      <c r="AK157" s="109">
        <f t="shared" si="48"/>
        <v>1427.55</v>
      </c>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8"/>
      <c r="CY157" s="118"/>
      <c r="CZ157" s="118"/>
      <c r="DA157" s="118"/>
      <c r="DB157" s="118"/>
      <c r="DC157" s="118"/>
      <c r="DD157" s="118"/>
      <c r="DE157" s="118"/>
      <c r="DF157" s="118"/>
      <c r="DG157" s="118"/>
      <c r="DH157" s="118"/>
      <c r="DI157" s="118"/>
    </row>
    <row r="158" spans="1:113" s="5" customFormat="1" x14ac:dyDescent="0.25">
      <c r="A158" s="139"/>
      <c r="B158" s="8">
        <v>70460</v>
      </c>
      <c r="C158" s="8" t="s">
        <v>509</v>
      </c>
      <c r="D158" s="8" t="s">
        <v>568</v>
      </c>
      <c r="E158" s="24" t="s">
        <v>202</v>
      </c>
      <c r="F158" s="24" t="s">
        <v>202</v>
      </c>
      <c r="G158" s="31">
        <v>1529.77</v>
      </c>
      <c r="H158" s="6">
        <f t="shared" si="26"/>
        <v>1223.816</v>
      </c>
      <c r="I158" s="6">
        <f t="shared" si="36"/>
        <v>1055.5412999999999</v>
      </c>
      <c r="J158" s="6">
        <f t="shared" si="37"/>
        <v>1223.816</v>
      </c>
      <c r="K158" s="6">
        <f t="shared" si="46"/>
        <v>458.93099999999998</v>
      </c>
      <c r="L158" s="6">
        <f t="shared" si="29"/>
        <v>1055.5412999999999</v>
      </c>
      <c r="M158" s="85">
        <f t="shared" si="38"/>
        <v>1223.816</v>
      </c>
      <c r="N158" s="6">
        <v>145</v>
      </c>
      <c r="O158" s="6">
        <f t="shared" si="33"/>
        <v>1055.5412999999999</v>
      </c>
      <c r="P158" s="77">
        <f t="shared" si="25"/>
        <v>1070.8389999999999</v>
      </c>
      <c r="Q158" s="6">
        <f t="shared" si="34"/>
        <v>1223.816</v>
      </c>
      <c r="R158" s="6" t="s">
        <v>502</v>
      </c>
      <c r="S158" s="6" t="s">
        <v>502</v>
      </c>
      <c r="T158" s="6">
        <f t="shared" si="30"/>
        <v>1055.5412999999999</v>
      </c>
      <c r="U158" s="6">
        <f t="shared" si="47"/>
        <v>1376.7930000000001</v>
      </c>
      <c r="V158" s="6">
        <f t="shared" si="49"/>
        <v>1055.5412999999999</v>
      </c>
      <c r="W158" s="6">
        <f t="shared" si="39"/>
        <v>957.33006599999999</v>
      </c>
      <c r="X158" s="6">
        <f t="shared" si="31"/>
        <v>997.2570629999999</v>
      </c>
      <c r="Y158" s="6">
        <v>145</v>
      </c>
      <c r="Z158" s="6">
        <f t="shared" si="41"/>
        <v>1055.5412999999999</v>
      </c>
      <c r="AA158" s="6">
        <f t="shared" si="51"/>
        <v>1300.3045</v>
      </c>
      <c r="AB158" s="6" t="s">
        <v>502</v>
      </c>
      <c r="AC158" s="6">
        <f t="shared" si="50"/>
        <v>1055.5412999999999</v>
      </c>
      <c r="AD158" s="6">
        <v>144.69999999999999</v>
      </c>
      <c r="AE158" s="6" t="s">
        <v>502</v>
      </c>
      <c r="AF158" s="6">
        <f t="shared" si="42"/>
        <v>1055.5412999999999</v>
      </c>
      <c r="AG158" s="6">
        <f t="shared" si="43"/>
        <v>1055.5412999999999</v>
      </c>
      <c r="AH158" s="6" t="s">
        <v>502</v>
      </c>
      <c r="AI158" s="89">
        <f t="shared" si="45"/>
        <v>1257.8151382499998</v>
      </c>
      <c r="AJ158" s="2">
        <f t="shared" si="44"/>
        <v>144.69999999999999</v>
      </c>
      <c r="AK158" s="109">
        <f t="shared" si="48"/>
        <v>1529.77</v>
      </c>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8"/>
      <c r="CY158" s="118"/>
      <c r="CZ158" s="118"/>
      <c r="DA158" s="118"/>
      <c r="DB158" s="118"/>
      <c r="DC158" s="118"/>
      <c r="DD158" s="118"/>
      <c r="DE158" s="118"/>
      <c r="DF158" s="118"/>
      <c r="DG158" s="118"/>
      <c r="DH158" s="118"/>
      <c r="DI158" s="118"/>
    </row>
    <row r="159" spans="1:113" s="5" customFormat="1" x14ac:dyDescent="0.25">
      <c r="A159" s="139"/>
      <c r="B159" s="8">
        <v>70486</v>
      </c>
      <c r="C159" s="8" t="s">
        <v>509</v>
      </c>
      <c r="D159" s="8" t="s">
        <v>568</v>
      </c>
      <c r="E159" s="24" t="s">
        <v>210</v>
      </c>
      <c r="F159" s="24" t="s">
        <v>210</v>
      </c>
      <c r="G159" s="31">
        <v>1383.85</v>
      </c>
      <c r="H159" s="6">
        <f t="shared" si="26"/>
        <v>1107.08</v>
      </c>
      <c r="I159" s="6">
        <f t="shared" si="36"/>
        <v>954.85649999999987</v>
      </c>
      <c r="J159" s="6">
        <f t="shared" si="37"/>
        <v>1107.08</v>
      </c>
      <c r="K159" s="6">
        <f t="shared" si="46"/>
        <v>415.15499999999997</v>
      </c>
      <c r="L159" s="6">
        <f t="shared" si="29"/>
        <v>954.85649999999987</v>
      </c>
      <c r="M159" s="85">
        <f t="shared" si="38"/>
        <v>1107.08</v>
      </c>
      <c r="N159" s="6">
        <v>120</v>
      </c>
      <c r="O159" s="6">
        <f t="shared" si="33"/>
        <v>954.85649999999987</v>
      </c>
      <c r="P159" s="77">
        <f t="shared" si="25"/>
        <v>968.69499999999982</v>
      </c>
      <c r="Q159" s="6">
        <f t="shared" si="34"/>
        <v>1107.08</v>
      </c>
      <c r="R159" s="6" t="s">
        <v>502</v>
      </c>
      <c r="S159" s="6" t="s">
        <v>502</v>
      </c>
      <c r="T159" s="6">
        <f t="shared" si="30"/>
        <v>954.85649999999987</v>
      </c>
      <c r="U159" s="6">
        <f t="shared" si="47"/>
        <v>1245.4649999999999</v>
      </c>
      <c r="V159" s="6">
        <f t="shared" si="49"/>
        <v>954.85649999999987</v>
      </c>
      <c r="W159" s="6">
        <f t="shared" si="39"/>
        <v>866.01333</v>
      </c>
      <c r="X159" s="6">
        <f t="shared" si="31"/>
        <v>902.13181499999985</v>
      </c>
      <c r="Y159" s="6">
        <v>120</v>
      </c>
      <c r="Z159" s="6">
        <f t="shared" si="41"/>
        <v>954.85649999999987</v>
      </c>
      <c r="AA159" s="6">
        <f t="shared" si="51"/>
        <v>1176.2724999999998</v>
      </c>
      <c r="AB159" s="6" t="s">
        <v>502</v>
      </c>
      <c r="AC159" s="6">
        <f t="shared" si="50"/>
        <v>954.85649999999987</v>
      </c>
      <c r="AD159" s="6">
        <v>84.53</v>
      </c>
      <c r="AE159" s="6" t="s">
        <v>502</v>
      </c>
      <c r="AF159" s="6">
        <f t="shared" si="42"/>
        <v>954.85649999999987</v>
      </c>
      <c r="AG159" s="6">
        <f t="shared" si="43"/>
        <v>954.85649999999987</v>
      </c>
      <c r="AH159" s="6" t="s">
        <v>502</v>
      </c>
      <c r="AI159" s="89">
        <f t="shared" si="45"/>
        <v>1137.8360662499997</v>
      </c>
      <c r="AJ159" s="2">
        <f t="shared" si="44"/>
        <v>84.53</v>
      </c>
      <c r="AK159" s="109">
        <f t="shared" si="48"/>
        <v>1383.85</v>
      </c>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8"/>
      <c r="CY159" s="118"/>
      <c r="CZ159" s="118"/>
      <c r="DA159" s="118"/>
      <c r="DB159" s="118"/>
      <c r="DC159" s="118"/>
      <c r="DD159" s="118"/>
      <c r="DE159" s="118"/>
      <c r="DF159" s="118"/>
      <c r="DG159" s="118"/>
      <c r="DH159" s="118"/>
      <c r="DI159" s="118"/>
    </row>
    <row r="160" spans="1:113" s="5" customFormat="1" x14ac:dyDescent="0.25">
      <c r="A160" s="139"/>
      <c r="B160" s="8">
        <v>70553</v>
      </c>
      <c r="C160" s="8" t="s">
        <v>509</v>
      </c>
      <c r="D160" s="8" t="s">
        <v>568</v>
      </c>
      <c r="E160" s="36" t="s">
        <v>16</v>
      </c>
      <c r="F160" s="36" t="s">
        <v>16</v>
      </c>
      <c r="G160" s="31" t="s">
        <v>376</v>
      </c>
      <c r="H160" s="31" t="s">
        <v>376</v>
      </c>
      <c r="I160" s="31" t="s">
        <v>376</v>
      </c>
      <c r="J160" s="31" t="s">
        <v>376</v>
      </c>
      <c r="K160" s="31" t="s">
        <v>376</v>
      </c>
      <c r="L160" s="31" t="s">
        <v>376</v>
      </c>
      <c r="M160" s="31" t="s">
        <v>376</v>
      </c>
      <c r="N160" s="31" t="s">
        <v>376</v>
      </c>
      <c r="O160" s="31" t="s">
        <v>376</v>
      </c>
      <c r="P160" s="31" t="s">
        <v>376</v>
      </c>
      <c r="Q160" s="31" t="s">
        <v>376</v>
      </c>
      <c r="R160" s="31" t="s">
        <v>376</v>
      </c>
      <c r="S160" s="31" t="s">
        <v>376</v>
      </c>
      <c r="T160" s="31" t="s">
        <v>376</v>
      </c>
      <c r="U160" s="31" t="s">
        <v>376</v>
      </c>
      <c r="V160" s="31" t="s">
        <v>376</v>
      </c>
      <c r="W160" s="31" t="s">
        <v>376</v>
      </c>
      <c r="X160" s="31" t="s">
        <v>376</v>
      </c>
      <c r="Y160" s="31" t="s">
        <v>376</v>
      </c>
      <c r="Z160" s="31" t="s">
        <v>376</v>
      </c>
      <c r="AA160" s="31" t="s">
        <v>376</v>
      </c>
      <c r="AB160" s="31" t="s">
        <v>376</v>
      </c>
      <c r="AC160" s="31" t="s">
        <v>376</v>
      </c>
      <c r="AD160" s="31" t="s">
        <v>376</v>
      </c>
      <c r="AE160" s="31" t="s">
        <v>376</v>
      </c>
      <c r="AF160" s="31" t="s">
        <v>376</v>
      </c>
      <c r="AG160" s="31" t="s">
        <v>376</v>
      </c>
      <c r="AH160" s="31" t="s">
        <v>376</v>
      </c>
      <c r="AI160" s="90" t="s">
        <v>376</v>
      </c>
      <c r="AJ160" s="90" t="s">
        <v>376</v>
      </c>
      <c r="AK160" s="110" t="s">
        <v>376</v>
      </c>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8"/>
      <c r="CY160" s="118"/>
      <c r="CZ160" s="118"/>
      <c r="DA160" s="118"/>
      <c r="DB160" s="118"/>
      <c r="DC160" s="118"/>
      <c r="DD160" s="118"/>
      <c r="DE160" s="118"/>
      <c r="DF160" s="118"/>
      <c r="DG160" s="118"/>
      <c r="DH160" s="118"/>
      <c r="DI160" s="118"/>
    </row>
    <row r="161" spans="1:113" s="5" customFormat="1" x14ac:dyDescent="0.25">
      <c r="A161" s="139"/>
      <c r="B161" s="8">
        <v>71046</v>
      </c>
      <c r="C161" s="8" t="s">
        <v>509</v>
      </c>
      <c r="D161" s="8" t="s">
        <v>568</v>
      </c>
      <c r="E161" s="25" t="s">
        <v>266</v>
      </c>
      <c r="F161" s="25" t="s">
        <v>266</v>
      </c>
      <c r="G161" s="31">
        <v>205.6</v>
      </c>
      <c r="H161" s="6">
        <f t="shared" si="26"/>
        <v>164.48000000000002</v>
      </c>
      <c r="I161" s="6">
        <f t="shared" si="36"/>
        <v>141.86399999999998</v>
      </c>
      <c r="J161" s="6">
        <f t="shared" si="37"/>
        <v>164.48000000000002</v>
      </c>
      <c r="K161" s="6">
        <f t="shared" si="46"/>
        <v>61.679999999999993</v>
      </c>
      <c r="L161" s="6">
        <f t="shared" si="29"/>
        <v>141.86399999999998</v>
      </c>
      <c r="M161" s="85">
        <f>80%*G161</f>
        <v>164.48000000000002</v>
      </c>
      <c r="N161" s="6">
        <v>15</v>
      </c>
      <c r="O161" s="6">
        <f t="shared" si="33"/>
        <v>141.86399999999998</v>
      </c>
      <c r="P161" s="77">
        <f t="shared" si="25"/>
        <v>143.91999999999999</v>
      </c>
      <c r="Q161" s="6">
        <f t="shared" si="34"/>
        <v>164.48000000000002</v>
      </c>
      <c r="R161" s="6" t="s">
        <v>502</v>
      </c>
      <c r="S161" s="6" t="s">
        <v>502</v>
      </c>
      <c r="T161" s="6">
        <f t="shared" si="30"/>
        <v>141.86399999999998</v>
      </c>
      <c r="U161" s="6">
        <f t="shared" si="47"/>
        <v>185.04</v>
      </c>
      <c r="V161" s="6">
        <f t="shared" si="49"/>
        <v>141.86399999999998</v>
      </c>
      <c r="W161" s="6">
        <f t="shared" si="39"/>
        <v>128.66448</v>
      </c>
      <c r="X161" s="6">
        <f t="shared" si="31"/>
        <v>134.03063999999998</v>
      </c>
      <c r="Y161" s="6">
        <v>15</v>
      </c>
      <c r="Z161" s="6">
        <f t="shared" si="41"/>
        <v>141.86399999999998</v>
      </c>
      <c r="AA161" s="6">
        <f t="shared" si="51"/>
        <v>174.76</v>
      </c>
      <c r="AB161" s="6" t="s">
        <v>502</v>
      </c>
      <c r="AC161" s="6">
        <f t="shared" si="50"/>
        <v>141.86399999999998</v>
      </c>
      <c r="AD161" s="6">
        <v>17.93</v>
      </c>
      <c r="AE161" s="6" t="s">
        <v>502</v>
      </c>
      <c r="AF161" s="6">
        <f t="shared" si="42"/>
        <v>141.86399999999998</v>
      </c>
      <c r="AG161" s="6">
        <f t="shared" si="43"/>
        <v>141.86399999999998</v>
      </c>
      <c r="AH161" s="6" t="s">
        <v>502</v>
      </c>
      <c r="AI161" s="89">
        <f t="shared" si="45"/>
        <v>169.04945999999998</v>
      </c>
      <c r="AJ161" s="2">
        <f t="shared" si="44"/>
        <v>15</v>
      </c>
      <c r="AK161" s="109">
        <f t="shared" si="48"/>
        <v>205.6</v>
      </c>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8"/>
      <c r="CY161" s="118"/>
      <c r="CZ161" s="118"/>
      <c r="DA161" s="118"/>
      <c r="DB161" s="118"/>
      <c r="DC161" s="118"/>
      <c r="DD161" s="118"/>
      <c r="DE161" s="118"/>
      <c r="DF161" s="118"/>
      <c r="DG161" s="118"/>
      <c r="DH161" s="118"/>
      <c r="DI161" s="118"/>
    </row>
    <row r="162" spans="1:113" s="5" customFormat="1" x14ac:dyDescent="0.25">
      <c r="A162" s="139"/>
      <c r="B162" s="8">
        <v>71250</v>
      </c>
      <c r="C162" s="8" t="s">
        <v>509</v>
      </c>
      <c r="D162" s="8" t="s">
        <v>568</v>
      </c>
      <c r="E162" s="25" t="s">
        <v>206</v>
      </c>
      <c r="F162" s="25" t="s">
        <v>206</v>
      </c>
      <c r="G162" s="31">
        <v>1452.5</v>
      </c>
      <c r="H162" s="6">
        <f t="shared" si="26"/>
        <v>1162</v>
      </c>
      <c r="I162" s="6">
        <f t="shared" si="36"/>
        <v>1002.2249999999999</v>
      </c>
      <c r="J162" s="6">
        <f t="shared" si="37"/>
        <v>1162</v>
      </c>
      <c r="K162" s="6">
        <f t="shared" si="46"/>
        <v>435.75</v>
      </c>
      <c r="L162" s="6">
        <f t="shared" si="29"/>
        <v>1002.2249999999999</v>
      </c>
      <c r="M162" s="85">
        <f t="shared" ref="M162:M166" si="53">80%*G162</f>
        <v>1162</v>
      </c>
      <c r="N162" s="6">
        <v>140</v>
      </c>
      <c r="O162" s="6">
        <f t="shared" si="33"/>
        <v>1002.2249999999999</v>
      </c>
      <c r="P162" s="77">
        <f t="shared" ref="P162:P225" si="54">70%*G162</f>
        <v>1016.7499999999999</v>
      </c>
      <c r="Q162" s="6">
        <f t="shared" si="34"/>
        <v>1162</v>
      </c>
      <c r="R162" s="6" t="s">
        <v>502</v>
      </c>
      <c r="S162" s="6" t="s">
        <v>502</v>
      </c>
      <c r="T162" s="6">
        <f t="shared" si="30"/>
        <v>1002.2249999999999</v>
      </c>
      <c r="U162" s="6">
        <f t="shared" si="47"/>
        <v>1307.25</v>
      </c>
      <c r="V162" s="6">
        <f t="shared" si="49"/>
        <v>1002.2249999999999</v>
      </c>
      <c r="W162" s="6">
        <f t="shared" si="39"/>
        <v>908.97450000000003</v>
      </c>
      <c r="X162" s="6">
        <f t="shared" si="31"/>
        <v>946.88474999999994</v>
      </c>
      <c r="Y162" s="6">
        <v>140</v>
      </c>
      <c r="Z162" s="6">
        <f t="shared" si="41"/>
        <v>1002.2249999999999</v>
      </c>
      <c r="AA162" s="6">
        <f t="shared" si="51"/>
        <v>1234.625</v>
      </c>
      <c r="AB162" s="6" t="s">
        <v>502</v>
      </c>
      <c r="AC162" s="6">
        <f t="shared" si="50"/>
        <v>1002.2249999999999</v>
      </c>
      <c r="AD162" s="6">
        <v>91.7</v>
      </c>
      <c r="AE162" s="6" t="s">
        <v>502</v>
      </c>
      <c r="AF162" s="6">
        <f t="shared" si="42"/>
        <v>1002.2249999999999</v>
      </c>
      <c r="AG162" s="6">
        <f t="shared" si="43"/>
        <v>1002.2249999999999</v>
      </c>
      <c r="AH162" s="6" t="s">
        <v>502</v>
      </c>
      <c r="AI162" s="89">
        <f t="shared" si="45"/>
        <v>1194.2818124999999</v>
      </c>
      <c r="AJ162" s="2">
        <f t="shared" si="44"/>
        <v>91.7</v>
      </c>
      <c r="AK162" s="109">
        <f t="shared" si="48"/>
        <v>1452.5</v>
      </c>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8"/>
      <c r="CY162" s="118"/>
      <c r="CZ162" s="118"/>
      <c r="DA162" s="118"/>
      <c r="DB162" s="118"/>
      <c r="DC162" s="118"/>
      <c r="DD162" s="118"/>
      <c r="DE162" s="118"/>
      <c r="DF162" s="118"/>
      <c r="DG162" s="118"/>
      <c r="DH162" s="118"/>
      <c r="DI162" s="118"/>
    </row>
    <row r="163" spans="1:113" s="5" customFormat="1" x14ac:dyDescent="0.25">
      <c r="A163" s="139"/>
      <c r="B163" s="8">
        <v>71260</v>
      </c>
      <c r="C163" s="8" t="s">
        <v>509</v>
      </c>
      <c r="D163" s="8" t="s">
        <v>568</v>
      </c>
      <c r="E163" s="25" t="s">
        <v>207</v>
      </c>
      <c r="F163" s="25" t="s">
        <v>207</v>
      </c>
      <c r="G163" s="31">
        <v>1612.05</v>
      </c>
      <c r="H163" s="6">
        <f t="shared" si="26"/>
        <v>1289.6400000000001</v>
      </c>
      <c r="I163" s="6">
        <f t="shared" si="36"/>
        <v>1112.3145</v>
      </c>
      <c r="J163" s="6">
        <f t="shared" si="37"/>
        <v>1289.6400000000001</v>
      </c>
      <c r="K163" s="6">
        <f t="shared" si="46"/>
        <v>483.61499999999995</v>
      </c>
      <c r="L163" s="6">
        <f t="shared" si="29"/>
        <v>1112.3145</v>
      </c>
      <c r="M163" s="85">
        <f t="shared" si="53"/>
        <v>1289.6400000000001</v>
      </c>
      <c r="N163" s="6">
        <v>170</v>
      </c>
      <c r="O163" s="6">
        <f t="shared" si="33"/>
        <v>1112.3145</v>
      </c>
      <c r="P163" s="77">
        <f t="shared" si="54"/>
        <v>1128.4349999999999</v>
      </c>
      <c r="Q163" s="6">
        <f t="shared" si="34"/>
        <v>1289.6400000000001</v>
      </c>
      <c r="R163" s="6" t="s">
        <v>502</v>
      </c>
      <c r="S163" s="6" t="s">
        <v>502</v>
      </c>
      <c r="T163" s="6">
        <f t="shared" si="30"/>
        <v>1112.3145</v>
      </c>
      <c r="U163" s="6">
        <f t="shared" si="47"/>
        <v>1450.845</v>
      </c>
      <c r="V163" s="6">
        <f t="shared" si="49"/>
        <v>1112.3145</v>
      </c>
      <c r="W163" s="6">
        <f t="shared" si="39"/>
        <v>1008.82089</v>
      </c>
      <c r="X163" s="6">
        <f t="shared" si="31"/>
        <v>1050.8953949999998</v>
      </c>
      <c r="Y163" s="6">
        <v>170</v>
      </c>
      <c r="Z163" s="6">
        <f t="shared" si="41"/>
        <v>1112.3145</v>
      </c>
      <c r="AA163" s="6">
        <f t="shared" si="51"/>
        <v>1370.2424999999998</v>
      </c>
      <c r="AB163" s="6" t="s">
        <v>502</v>
      </c>
      <c r="AC163" s="6">
        <f t="shared" si="50"/>
        <v>1112.3145</v>
      </c>
      <c r="AD163" s="6">
        <v>117.84</v>
      </c>
      <c r="AE163" s="6" t="s">
        <v>502</v>
      </c>
      <c r="AF163" s="6">
        <f t="shared" si="42"/>
        <v>1112.3145</v>
      </c>
      <c r="AG163" s="6">
        <f t="shared" si="43"/>
        <v>1112.3145</v>
      </c>
      <c r="AH163" s="6" t="s">
        <v>502</v>
      </c>
      <c r="AI163" s="89">
        <f t="shared" si="45"/>
        <v>1325.4678112499998</v>
      </c>
      <c r="AJ163" s="2">
        <f t="shared" si="44"/>
        <v>117.84</v>
      </c>
      <c r="AK163" s="109">
        <f t="shared" si="48"/>
        <v>1612.05</v>
      </c>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8"/>
      <c r="CY163" s="118"/>
      <c r="CZ163" s="118"/>
      <c r="DA163" s="118"/>
      <c r="DB163" s="118"/>
      <c r="DC163" s="118"/>
      <c r="DD163" s="118"/>
      <c r="DE163" s="118"/>
      <c r="DF163" s="118"/>
      <c r="DG163" s="118"/>
      <c r="DH163" s="118"/>
      <c r="DI163" s="118"/>
    </row>
    <row r="164" spans="1:113" s="5" customFormat="1" x14ac:dyDescent="0.25">
      <c r="A164" s="139"/>
      <c r="B164" s="8">
        <v>72110</v>
      </c>
      <c r="C164" s="8" t="s">
        <v>509</v>
      </c>
      <c r="D164" s="8" t="s">
        <v>568</v>
      </c>
      <c r="E164" s="25" t="s">
        <v>17</v>
      </c>
      <c r="F164" s="25" t="s">
        <v>17</v>
      </c>
      <c r="G164" s="31">
        <v>333</v>
      </c>
      <c r="H164" s="6">
        <f t="shared" si="26"/>
        <v>266.40000000000003</v>
      </c>
      <c r="I164" s="6">
        <f t="shared" si="36"/>
        <v>229.76999999999998</v>
      </c>
      <c r="J164" s="6">
        <f t="shared" si="37"/>
        <v>266.40000000000003</v>
      </c>
      <c r="K164" s="6">
        <f t="shared" si="46"/>
        <v>99.899999999999991</v>
      </c>
      <c r="L164" s="6">
        <f t="shared" si="29"/>
        <v>229.76999999999998</v>
      </c>
      <c r="M164" s="85">
        <f t="shared" si="53"/>
        <v>266.40000000000003</v>
      </c>
      <c r="N164" s="6">
        <v>30</v>
      </c>
      <c r="O164" s="6">
        <f t="shared" si="33"/>
        <v>229.76999999999998</v>
      </c>
      <c r="P164" s="77">
        <f t="shared" si="54"/>
        <v>233.1</v>
      </c>
      <c r="Q164" s="6">
        <f t="shared" si="34"/>
        <v>266.40000000000003</v>
      </c>
      <c r="R164" s="6" t="s">
        <v>502</v>
      </c>
      <c r="S164" s="6" t="s">
        <v>502</v>
      </c>
      <c r="T164" s="6">
        <f t="shared" si="30"/>
        <v>229.76999999999998</v>
      </c>
      <c r="U164" s="6">
        <f t="shared" si="47"/>
        <v>299.7</v>
      </c>
      <c r="V164" s="6">
        <f t="shared" si="49"/>
        <v>229.76999999999998</v>
      </c>
      <c r="W164" s="6">
        <f t="shared" si="39"/>
        <v>208.3914</v>
      </c>
      <c r="X164" s="6">
        <f t="shared" si="31"/>
        <v>217.08269999999999</v>
      </c>
      <c r="Y164" s="6">
        <v>30</v>
      </c>
      <c r="Z164" s="6">
        <f t="shared" si="41"/>
        <v>229.76999999999998</v>
      </c>
      <c r="AA164" s="6">
        <f t="shared" si="51"/>
        <v>283.05</v>
      </c>
      <c r="AB164" s="6" t="s">
        <v>502</v>
      </c>
      <c r="AC164" s="6">
        <f t="shared" si="50"/>
        <v>229.76999999999998</v>
      </c>
      <c r="AD164" s="6">
        <v>30.41</v>
      </c>
      <c r="AE164" s="6" t="s">
        <v>502</v>
      </c>
      <c r="AF164" s="6">
        <f t="shared" si="42"/>
        <v>229.76999999999998</v>
      </c>
      <c r="AG164" s="6">
        <f t="shared" si="43"/>
        <v>229.76999999999998</v>
      </c>
      <c r="AH164" s="6" t="s">
        <v>502</v>
      </c>
      <c r="AI164" s="89">
        <f t="shared" si="45"/>
        <v>273.80092500000001</v>
      </c>
      <c r="AJ164" s="2">
        <f t="shared" si="44"/>
        <v>30</v>
      </c>
      <c r="AK164" s="109">
        <f t="shared" si="48"/>
        <v>333</v>
      </c>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8"/>
      <c r="CY164" s="118"/>
      <c r="CZ164" s="118"/>
      <c r="DA164" s="118"/>
      <c r="DB164" s="118"/>
      <c r="DC164" s="118"/>
      <c r="DD164" s="118"/>
      <c r="DE164" s="118"/>
      <c r="DF164" s="118"/>
      <c r="DG164" s="118"/>
      <c r="DH164" s="118"/>
      <c r="DI164" s="118"/>
    </row>
    <row r="165" spans="1:113" s="5" customFormat="1" x14ac:dyDescent="0.25">
      <c r="A165" s="139"/>
      <c r="B165" s="8">
        <v>72125</v>
      </c>
      <c r="C165" s="8" t="s">
        <v>509</v>
      </c>
      <c r="D165" s="8" t="s">
        <v>568</v>
      </c>
      <c r="E165" s="25" t="s">
        <v>208</v>
      </c>
      <c r="F165" s="25" t="s">
        <v>208</v>
      </c>
      <c r="G165" s="31">
        <v>1383.8</v>
      </c>
      <c r="H165" s="6">
        <f t="shared" si="26"/>
        <v>1107.04</v>
      </c>
      <c r="I165" s="6">
        <f t="shared" si="36"/>
        <v>954.82199999999989</v>
      </c>
      <c r="J165" s="6">
        <f t="shared" si="37"/>
        <v>1107.04</v>
      </c>
      <c r="K165" s="6">
        <f t="shared" si="46"/>
        <v>415.14</v>
      </c>
      <c r="L165" s="6">
        <f t="shared" si="29"/>
        <v>954.82199999999989</v>
      </c>
      <c r="M165" s="85">
        <f t="shared" si="53"/>
        <v>1107.04</v>
      </c>
      <c r="N165" s="6">
        <v>140</v>
      </c>
      <c r="O165" s="6">
        <f t="shared" si="33"/>
        <v>954.82199999999989</v>
      </c>
      <c r="P165" s="77">
        <f t="shared" si="54"/>
        <v>968.65999999999985</v>
      </c>
      <c r="Q165" s="6">
        <f t="shared" si="34"/>
        <v>1107.04</v>
      </c>
      <c r="R165" s="6" t="s">
        <v>502</v>
      </c>
      <c r="S165" s="6" t="s">
        <v>502</v>
      </c>
      <c r="T165" s="6">
        <f t="shared" si="30"/>
        <v>954.82199999999989</v>
      </c>
      <c r="U165" s="6">
        <f t="shared" si="47"/>
        <v>1245.42</v>
      </c>
      <c r="V165" s="6">
        <f t="shared" si="49"/>
        <v>954.82199999999989</v>
      </c>
      <c r="W165" s="6">
        <f t="shared" si="39"/>
        <v>865.98203999999998</v>
      </c>
      <c r="X165" s="6">
        <f t="shared" si="31"/>
        <v>902.09921999999983</v>
      </c>
      <c r="Y165" s="6">
        <v>140</v>
      </c>
      <c r="Z165" s="6">
        <f t="shared" si="41"/>
        <v>954.82199999999989</v>
      </c>
      <c r="AA165" s="6">
        <f t="shared" si="51"/>
        <v>1176.23</v>
      </c>
      <c r="AB165" s="6" t="s">
        <v>502</v>
      </c>
      <c r="AC165" s="6">
        <f t="shared" si="50"/>
        <v>954.82199999999989</v>
      </c>
      <c r="AD165" s="6">
        <v>115.23</v>
      </c>
      <c r="AE165" s="6" t="s">
        <v>502</v>
      </c>
      <c r="AF165" s="6">
        <f t="shared" si="42"/>
        <v>954.82199999999989</v>
      </c>
      <c r="AG165" s="6">
        <f t="shared" si="43"/>
        <v>954.82199999999989</v>
      </c>
      <c r="AH165" s="6" t="s">
        <v>502</v>
      </c>
      <c r="AI165" s="89">
        <f t="shared" si="45"/>
        <v>1137.7949549999998</v>
      </c>
      <c r="AJ165" s="2">
        <f t="shared" si="44"/>
        <v>115.23</v>
      </c>
      <c r="AK165" s="109">
        <f t="shared" si="48"/>
        <v>1383.8</v>
      </c>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8"/>
      <c r="CY165" s="118"/>
      <c r="CZ165" s="118"/>
      <c r="DA165" s="118"/>
      <c r="DB165" s="118"/>
      <c r="DC165" s="118"/>
      <c r="DD165" s="118"/>
      <c r="DE165" s="118"/>
      <c r="DF165" s="118"/>
      <c r="DG165" s="118"/>
      <c r="DH165" s="118"/>
      <c r="DI165" s="118"/>
    </row>
    <row r="166" spans="1:113" s="5" customFormat="1" x14ac:dyDescent="0.25">
      <c r="A166" s="139"/>
      <c r="B166" s="8">
        <v>72131</v>
      </c>
      <c r="C166" s="8" t="s">
        <v>509</v>
      </c>
      <c r="D166" s="8" t="s">
        <v>568</v>
      </c>
      <c r="E166" s="25" t="s">
        <v>209</v>
      </c>
      <c r="F166" s="25" t="s">
        <v>209</v>
      </c>
      <c r="G166" s="31">
        <v>1397.55</v>
      </c>
      <c r="H166" s="6">
        <f t="shared" si="26"/>
        <v>1118.04</v>
      </c>
      <c r="I166" s="6">
        <f t="shared" si="36"/>
        <v>964.30949999999984</v>
      </c>
      <c r="J166" s="6">
        <f t="shared" si="37"/>
        <v>1118.04</v>
      </c>
      <c r="K166" s="6">
        <f t="shared" si="46"/>
        <v>419.26499999999999</v>
      </c>
      <c r="L166" s="6">
        <f t="shared" si="29"/>
        <v>964.30949999999984</v>
      </c>
      <c r="M166" s="85">
        <f t="shared" si="53"/>
        <v>1118.04</v>
      </c>
      <c r="N166" s="6">
        <v>140</v>
      </c>
      <c r="O166" s="6">
        <f t="shared" si="33"/>
        <v>964.30949999999984</v>
      </c>
      <c r="P166" s="77">
        <f t="shared" si="54"/>
        <v>978.28499999999985</v>
      </c>
      <c r="Q166" s="6">
        <f t="shared" si="34"/>
        <v>1118.04</v>
      </c>
      <c r="R166" s="6" t="s">
        <v>502</v>
      </c>
      <c r="S166" s="6" t="s">
        <v>502</v>
      </c>
      <c r="T166" s="6">
        <f t="shared" si="30"/>
        <v>964.30949999999984</v>
      </c>
      <c r="U166" s="6">
        <f t="shared" si="47"/>
        <v>1257.7950000000001</v>
      </c>
      <c r="V166" s="6">
        <f t="shared" si="49"/>
        <v>964.30949999999984</v>
      </c>
      <c r="W166" s="6">
        <f t="shared" si="39"/>
        <v>874.58678999999995</v>
      </c>
      <c r="X166" s="6">
        <f t="shared" si="31"/>
        <v>911.06284499999981</v>
      </c>
      <c r="Y166" s="6">
        <v>140</v>
      </c>
      <c r="Z166" s="6">
        <f t="shared" si="41"/>
        <v>964.30949999999984</v>
      </c>
      <c r="AA166" s="6">
        <f t="shared" si="51"/>
        <v>1187.9175</v>
      </c>
      <c r="AB166" s="6" t="s">
        <v>502</v>
      </c>
      <c r="AC166" s="6">
        <f t="shared" si="50"/>
        <v>964.30949999999984</v>
      </c>
      <c r="AD166" s="6">
        <v>113.78</v>
      </c>
      <c r="AE166" s="6" t="s">
        <v>502</v>
      </c>
      <c r="AF166" s="6">
        <f t="shared" si="42"/>
        <v>964.30949999999984</v>
      </c>
      <c r="AG166" s="6">
        <f t="shared" si="43"/>
        <v>964.30949999999984</v>
      </c>
      <c r="AH166" s="6" t="s">
        <v>502</v>
      </c>
      <c r="AI166" s="89">
        <f t="shared" si="45"/>
        <v>1149.1005487499999</v>
      </c>
      <c r="AJ166" s="2">
        <f t="shared" si="44"/>
        <v>113.78</v>
      </c>
      <c r="AK166" s="109">
        <f t="shared" si="48"/>
        <v>1397.55</v>
      </c>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8"/>
      <c r="CY166" s="118"/>
      <c r="CZ166" s="118"/>
      <c r="DA166" s="118"/>
      <c r="DB166" s="118"/>
      <c r="DC166" s="118"/>
      <c r="DD166" s="118"/>
      <c r="DE166" s="118"/>
      <c r="DF166" s="118"/>
      <c r="DG166" s="118"/>
      <c r="DH166" s="118"/>
      <c r="DI166" s="118"/>
    </row>
    <row r="167" spans="1:113" s="5" customFormat="1" x14ac:dyDescent="0.25">
      <c r="A167" s="139"/>
      <c r="B167" s="8">
        <v>72148</v>
      </c>
      <c r="C167" s="8" t="s">
        <v>509</v>
      </c>
      <c r="D167" s="8" t="s">
        <v>568</v>
      </c>
      <c r="E167" s="25" t="s">
        <v>18</v>
      </c>
      <c r="F167" s="25" t="s">
        <v>18</v>
      </c>
      <c r="G167" s="31" t="s">
        <v>376</v>
      </c>
      <c r="H167" s="31" t="s">
        <v>376</v>
      </c>
      <c r="I167" s="31" t="s">
        <v>376</v>
      </c>
      <c r="J167" s="31" t="s">
        <v>376</v>
      </c>
      <c r="K167" s="31" t="s">
        <v>376</v>
      </c>
      <c r="L167" s="31" t="s">
        <v>376</v>
      </c>
      <c r="M167" s="31" t="s">
        <v>376</v>
      </c>
      <c r="N167" s="31" t="s">
        <v>376</v>
      </c>
      <c r="O167" s="31" t="s">
        <v>376</v>
      </c>
      <c r="P167" s="31" t="s">
        <v>376</v>
      </c>
      <c r="Q167" s="31" t="s">
        <v>376</v>
      </c>
      <c r="R167" s="31" t="s">
        <v>376</v>
      </c>
      <c r="S167" s="31" t="s">
        <v>376</v>
      </c>
      <c r="T167" s="31" t="s">
        <v>376</v>
      </c>
      <c r="U167" s="31" t="s">
        <v>376</v>
      </c>
      <c r="V167" s="31" t="s">
        <v>376</v>
      </c>
      <c r="W167" s="31" t="s">
        <v>376</v>
      </c>
      <c r="X167" s="31" t="s">
        <v>376</v>
      </c>
      <c r="Y167" s="31" t="s">
        <v>376</v>
      </c>
      <c r="Z167" s="31" t="s">
        <v>376</v>
      </c>
      <c r="AA167" s="31" t="s">
        <v>376</v>
      </c>
      <c r="AB167" s="31" t="s">
        <v>376</v>
      </c>
      <c r="AC167" s="31" t="s">
        <v>376</v>
      </c>
      <c r="AD167" s="31" t="s">
        <v>376</v>
      </c>
      <c r="AE167" s="31" t="s">
        <v>376</v>
      </c>
      <c r="AF167" s="31" t="s">
        <v>376</v>
      </c>
      <c r="AG167" s="31" t="s">
        <v>376</v>
      </c>
      <c r="AH167" s="31" t="s">
        <v>376</v>
      </c>
      <c r="AI167" s="90" t="s">
        <v>376</v>
      </c>
      <c r="AJ167" s="90" t="s">
        <v>376</v>
      </c>
      <c r="AK167" s="110" t="s">
        <v>376</v>
      </c>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8"/>
      <c r="CY167" s="118"/>
      <c r="CZ167" s="118"/>
      <c r="DA167" s="118"/>
      <c r="DB167" s="118"/>
      <c r="DC167" s="118"/>
      <c r="DD167" s="118"/>
      <c r="DE167" s="118"/>
      <c r="DF167" s="118"/>
      <c r="DG167" s="118"/>
      <c r="DH167" s="118"/>
      <c r="DI167" s="118"/>
    </row>
    <row r="168" spans="1:113" s="5" customFormat="1" x14ac:dyDescent="0.25">
      <c r="A168" s="139"/>
      <c r="B168" s="8">
        <v>72192</v>
      </c>
      <c r="C168" s="8" t="s">
        <v>509</v>
      </c>
      <c r="D168" s="8" t="s">
        <v>568</v>
      </c>
      <c r="E168" s="25" t="s">
        <v>205</v>
      </c>
      <c r="F168" s="25" t="s">
        <v>205</v>
      </c>
      <c r="G168" s="31">
        <v>1383.8</v>
      </c>
      <c r="H168" s="6">
        <f t="shared" si="26"/>
        <v>1107.04</v>
      </c>
      <c r="I168" s="6">
        <f t="shared" si="36"/>
        <v>954.82199999999989</v>
      </c>
      <c r="J168" s="6">
        <f t="shared" si="37"/>
        <v>1107.04</v>
      </c>
      <c r="K168" s="6">
        <f t="shared" si="46"/>
        <v>415.14</v>
      </c>
      <c r="L168" s="6">
        <f t="shared" si="29"/>
        <v>954.82199999999989</v>
      </c>
      <c r="M168" s="85">
        <f>80%*G168</f>
        <v>1107.04</v>
      </c>
      <c r="N168" s="6">
        <v>140</v>
      </c>
      <c r="O168" s="6">
        <f t="shared" si="33"/>
        <v>954.82199999999989</v>
      </c>
      <c r="P168" s="77">
        <f t="shared" si="54"/>
        <v>968.65999999999985</v>
      </c>
      <c r="Q168" s="6">
        <f t="shared" si="34"/>
        <v>1107.04</v>
      </c>
      <c r="R168" s="6" t="s">
        <v>502</v>
      </c>
      <c r="S168" s="6" t="s">
        <v>502</v>
      </c>
      <c r="T168" s="6">
        <f t="shared" si="30"/>
        <v>954.82199999999989</v>
      </c>
      <c r="U168" s="6">
        <f t="shared" si="47"/>
        <v>1245.42</v>
      </c>
      <c r="V168" s="6">
        <f t="shared" si="49"/>
        <v>954.82199999999989</v>
      </c>
      <c r="W168" s="6">
        <f t="shared" si="39"/>
        <v>865.98203999999998</v>
      </c>
      <c r="X168" s="6">
        <f t="shared" si="31"/>
        <v>902.09921999999983</v>
      </c>
      <c r="Y168" s="6">
        <v>140</v>
      </c>
      <c r="Z168" s="6">
        <f t="shared" si="41"/>
        <v>954.82199999999989</v>
      </c>
      <c r="AA168" s="6">
        <f t="shared" si="51"/>
        <v>1176.23</v>
      </c>
      <c r="AB168" s="6" t="s">
        <v>502</v>
      </c>
      <c r="AC168" s="6">
        <f t="shared" si="50"/>
        <v>954.82199999999989</v>
      </c>
      <c r="AD168" s="6">
        <v>49.32</v>
      </c>
      <c r="AE168" s="6" t="s">
        <v>502</v>
      </c>
      <c r="AF168" s="6">
        <f t="shared" si="42"/>
        <v>954.82199999999989</v>
      </c>
      <c r="AG168" s="6">
        <f t="shared" si="43"/>
        <v>954.82199999999989</v>
      </c>
      <c r="AH168" s="6" t="s">
        <v>502</v>
      </c>
      <c r="AI168" s="89">
        <f t="shared" si="45"/>
        <v>1137.7949549999998</v>
      </c>
      <c r="AJ168" s="2">
        <f t="shared" si="44"/>
        <v>49.32</v>
      </c>
      <c r="AK168" s="109">
        <f t="shared" si="48"/>
        <v>1383.8</v>
      </c>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c r="CF168" s="117"/>
      <c r="CG168" s="117"/>
      <c r="CH168" s="117"/>
      <c r="CI168" s="117"/>
      <c r="CJ168" s="117"/>
      <c r="CK168" s="117"/>
      <c r="CL168" s="117"/>
      <c r="CM168" s="117"/>
      <c r="CN168" s="117"/>
      <c r="CO168" s="117"/>
      <c r="CP168" s="117"/>
      <c r="CQ168" s="117"/>
      <c r="CR168" s="117"/>
      <c r="CS168" s="117"/>
      <c r="CT168" s="117"/>
      <c r="CU168" s="117"/>
      <c r="CV168" s="117"/>
      <c r="CW168" s="117"/>
      <c r="CX168" s="118"/>
      <c r="CY168" s="118"/>
      <c r="CZ168" s="118"/>
      <c r="DA168" s="118"/>
      <c r="DB168" s="118"/>
      <c r="DC168" s="118"/>
      <c r="DD168" s="118"/>
      <c r="DE168" s="118"/>
      <c r="DF168" s="118"/>
      <c r="DG168" s="118"/>
      <c r="DH168" s="118"/>
      <c r="DI168" s="118"/>
    </row>
    <row r="169" spans="1:113" s="5" customFormat="1" x14ac:dyDescent="0.25">
      <c r="A169" s="139"/>
      <c r="B169" s="8">
        <v>72193</v>
      </c>
      <c r="C169" s="8" t="s">
        <v>509</v>
      </c>
      <c r="D169" s="8" t="s">
        <v>568</v>
      </c>
      <c r="E169" s="25" t="s">
        <v>19</v>
      </c>
      <c r="F169" s="25" t="s">
        <v>19</v>
      </c>
      <c r="G169" s="31">
        <v>1512.85</v>
      </c>
      <c r="H169" s="6">
        <f t="shared" ref="H169:H232" si="55">80%*G169</f>
        <v>1210.28</v>
      </c>
      <c r="I169" s="6">
        <f t="shared" si="36"/>
        <v>1043.8664999999999</v>
      </c>
      <c r="J169" s="6">
        <f t="shared" si="37"/>
        <v>1210.28</v>
      </c>
      <c r="K169" s="6">
        <f t="shared" si="46"/>
        <v>453.85499999999996</v>
      </c>
      <c r="L169" s="6">
        <f t="shared" si="29"/>
        <v>1043.8664999999999</v>
      </c>
      <c r="M169" s="85">
        <f t="shared" ref="M169:M180" si="56">80%*G169</f>
        <v>1210.28</v>
      </c>
      <c r="N169" s="6">
        <v>170</v>
      </c>
      <c r="O169" s="6">
        <f t="shared" si="33"/>
        <v>1043.8664999999999</v>
      </c>
      <c r="P169" s="77">
        <f t="shared" si="54"/>
        <v>1058.9949999999999</v>
      </c>
      <c r="Q169" s="6">
        <f t="shared" si="34"/>
        <v>1210.28</v>
      </c>
      <c r="R169" s="6" t="s">
        <v>502</v>
      </c>
      <c r="S169" s="6" t="s">
        <v>502</v>
      </c>
      <c r="T169" s="6">
        <f t="shared" ref="T169:T209" si="57">69%*G169</f>
        <v>1043.8664999999999</v>
      </c>
      <c r="U169" s="6">
        <f t="shared" si="47"/>
        <v>1361.5650000000001</v>
      </c>
      <c r="V169" s="6">
        <f t="shared" si="49"/>
        <v>1043.8664999999999</v>
      </c>
      <c r="W169" s="6">
        <f t="shared" si="39"/>
        <v>946.74153000000001</v>
      </c>
      <c r="X169" s="6">
        <f t="shared" ref="X169:X232" si="58">65.19%*G169</f>
        <v>986.22691499999985</v>
      </c>
      <c r="Y169" s="6">
        <v>170</v>
      </c>
      <c r="Z169" s="6">
        <f t="shared" si="41"/>
        <v>1043.8664999999999</v>
      </c>
      <c r="AA169" s="6">
        <f t="shared" si="51"/>
        <v>1285.9224999999999</v>
      </c>
      <c r="AB169" s="6" t="s">
        <v>502</v>
      </c>
      <c r="AC169" s="6">
        <f t="shared" si="50"/>
        <v>1043.8664999999999</v>
      </c>
      <c r="AD169" s="6">
        <v>147.09</v>
      </c>
      <c r="AE169" s="6" t="s">
        <v>502</v>
      </c>
      <c r="AF169" s="6">
        <f t="shared" si="42"/>
        <v>1043.8664999999999</v>
      </c>
      <c r="AG169" s="6">
        <f t="shared" si="43"/>
        <v>1043.8664999999999</v>
      </c>
      <c r="AH169" s="6" t="s">
        <v>502</v>
      </c>
      <c r="AI169" s="89">
        <f t="shared" si="45"/>
        <v>1243.9030912499998</v>
      </c>
      <c r="AJ169" s="2">
        <f t="shared" si="44"/>
        <v>147.09</v>
      </c>
      <c r="AK169" s="109">
        <f t="shared" si="48"/>
        <v>1512.85</v>
      </c>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8"/>
      <c r="CY169" s="118"/>
      <c r="CZ169" s="118"/>
      <c r="DA169" s="118"/>
      <c r="DB169" s="118"/>
      <c r="DC169" s="118"/>
      <c r="DD169" s="118"/>
      <c r="DE169" s="118"/>
      <c r="DF169" s="118"/>
      <c r="DG169" s="118"/>
      <c r="DH169" s="118"/>
      <c r="DI169" s="118"/>
    </row>
    <row r="170" spans="1:113" s="5" customFormat="1" x14ac:dyDescent="0.25">
      <c r="A170" s="139"/>
      <c r="B170" s="8">
        <v>73030</v>
      </c>
      <c r="C170" s="8" t="s">
        <v>509</v>
      </c>
      <c r="D170" s="8" t="s">
        <v>568</v>
      </c>
      <c r="E170" s="25" t="s">
        <v>267</v>
      </c>
      <c r="F170" s="25" t="s">
        <v>267</v>
      </c>
      <c r="G170" s="31">
        <v>221</v>
      </c>
      <c r="H170" s="6">
        <f t="shared" si="55"/>
        <v>176.8</v>
      </c>
      <c r="I170" s="6">
        <f t="shared" si="36"/>
        <v>152.48999999999998</v>
      </c>
      <c r="J170" s="6">
        <f t="shared" si="37"/>
        <v>176.8</v>
      </c>
      <c r="K170" s="6">
        <f t="shared" si="46"/>
        <v>66.3</v>
      </c>
      <c r="L170" s="6">
        <f t="shared" si="29"/>
        <v>152.48999999999998</v>
      </c>
      <c r="M170" s="85">
        <f t="shared" si="56"/>
        <v>176.8</v>
      </c>
      <c r="N170" s="6">
        <v>15</v>
      </c>
      <c r="O170" s="6">
        <f t="shared" ref="O170:O233" si="59">69%*G170</f>
        <v>152.48999999999998</v>
      </c>
      <c r="P170" s="77">
        <f t="shared" si="54"/>
        <v>154.69999999999999</v>
      </c>
      <c r="Q170" s="6">
        <f t="shared" ref="Q170:Q234" si="60">80%*G170</f>
        <v>176.8</v>
      </c>
      <c r="R170" s="6" t="s">
        <v>502</v>
      </c>
      <c r="S170" s="6" t="s">
        <v>502</v>
      </c>
      <c r="T170" s="6">
        <f t="shared" si="57"/>
        <v>152.48999999999998</v>
      </c>
      <c r="U170" s="6">
        <f t="shared" si="47"/>
        <v>198.9</v>
      </c>
      <c r="V170" s="6">
        <f t="shared" si="49"/>
        <v>152.48999999999998</v>
      </c>
      <c r="W170" s="6">
        <f t="shared" si="39"/>
        <v>138.30180000000001</v>
      </c>
      <c r="X170" s="6">
        <f t="shared" si="58"/>
        <v>144.06989999999999</v>
      </c>
      <c r="Y170" s="6">
        <v>15</v>
      </c>
      <c r="Z170" s="6">
        <f t="shared" si="41"/>
        <v>152.48999999999998</v>
      </c>
      <c r="AA170" s="6">
        <f t="shared" si="51"/>
        <v>187.85</v>
      </c>
      <c r="AB170" s="6" t="s">
        <v>502</v>
      </c>
      <c r="AC170" s="6">
        <f t="shared" si="50"/>
        <v>152.48999999999998</v>
      </c>
      <c r="AD170" s="6">
        <v>27.31</v>
      </c>
      <c r="AE170" s="6" t="s">
        <v>502</v>
      </c>
      <c r="AF170" s="6">
        <f t="shared" si="42"/>
        <v>152.48999999999998</v>
      </c>
      <c r="AG170" s="6">
        <f t="shared" si="43"/>
        <v>152.48999999999998</v>
      </c>
      <c r="AH170" s="6" t="s">
        <v>502</v>
      </c>
      <c r="AI170" s="89">
        <f t="shared" si="45"/>
        <v>181.711725</v>
      </c>
      <c r="AJ170" s="2">
        <f t="shared" si="44"/>
        <v>15</v>
      </c>
      <c r="AK170" s="109">
        <f t="shared" si="48"/>
        <v>221</v>
      </c>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8"/>
      <c r="CY170" s="118"/>
      <c r="CZ170" s="118"/>
      <c r="DA170" s="118"/>
      <c r="DB170" s="118"/>
      <c r="DC170" s="118"/>
      <c r="DD170" s="118"/>
      <c r="DE170" s="118"/>
      <c r="DF170" s="118"/>
      <c r="DG170" s="118"/>
      <c r="DH170" s="118"/>
      <c r="DI170" s="118"/>
    </row>
    <row r="171" spans="1:113" s="5" customFormat="1" x14ac:dyDescent="0.25">
      <c r="A171" s="139"/>
      <c r="B171" s="8">
        <v>73080</v>
      </c>
      <c r="C171" s="8" t="s">
        <v>509</v>
      </c>
      <c r="D171" s="8" t="s">
        <v>568</v>
      </c>
      <c r="E171" s="25" t="s">
        <v>268</v>
      </c>
      <c r="F171" s="25" t="s">
        <v>268</v>
      </c>
      <c r="G171" s="31">
        <v>209.65</v>
      </c>
      <c r="H171" s="6">
        <f t="shared" si="55"/>
        <v>167.72000000000003</v>
      </c>
      <c r="I171" s="6">
        <f t="shared" si="36"/>
        <v>144.6585</v>
      </c>
      <c r="J171" s="6">
        <f t="shared" si="37"/>
        <v>167.72000000000003</v>
      </c>
      <c r="K171" s="6">
        <f t="shared" si="46"/>
        <v>62.894999999999996</v>
      </c>
      <c r="L171" s="6">
        <f t="shared" si="29"/>
        <v>144.6585</v>
      </c>
      <c r="M171" s="85">
        <f t="shared" si="56"/>
        <v>167.72000000000003</v>
      </c>
      <c r="N171" s="6">
        <v>12.5</v>
      </c>
      <c r="O171" s="6">
        <f t="shared" si="59"/>
        <v>144.6585</v>
      </c>
      <c r="P171" s="77">
        <f t="shared" si="54"/>
        <v>146.755</v>
      </c>
      <c r="Q171" s="6">
        <f t="shared" si="60"/>
        <v>167.72000000000003</v>
      </c>
      <c r="R171" s="6" t="s">
        <v>502</v>
      </c>
      <c r="S171" s="6" t="s">
        <v>502</v>
      </c>
      <c r="T171" s="6">
        <f t="shared" si="57"/>
        <v>144.6585</v>
      </c>
      <c r="U171" s="6">
        <f t="shared" si="47"/>
        <v>188.685</v>
      </c>
      <c r="V171" s="6">
        <f t="shared" si="49"/>
        <v>144.6585</v>
      </c>
      <c r="W171" s="6">
        <f t="shared" si="39"/>
        <v>131.19897</v>
      </c>
      <c r="X171" s="6">
        <f t="shared" si="58"/>
        <v>136.67083499999998</v>
      </c>
      <c r="Y171" s="6">
        <v>12.5</v>
      </c>
      <c r="Z171" s="6">
        <f t="shared" si="41"/>
        <v>144.6585</v>
      </c>
      <c r="AA171" s="6">
        <f t="shared" si="51"/>
        <v>178.20249999999999</v>
      </c>
      <c r="AB171" s="6" t="s">
        <v>502</v>
      </c>
      <c r="AC171" s="6">
        <f t="shared" si="50"/>
        <v>144.6585</v>
      </c>
      <c r="AD171" s="6">
        <v>20.89</v>
      </c>
      <c r="AE171" s="6" t="s">
        <v>502</v>
      </c>
      <c r="AF171" s="6">
        <f t="shared" si="42"/>
        <v>144.6585</v>
      </c>
      <c r="AG171" s="6">
        <f t="shared" si="43"/>
        <v>144.6585</v>
      </c>
      <c r="AH171" s="6" t="s">
        <v>502</v>
      </c>
      <c r="AI171" s="89">
        <f t="shared" si="45"/>
        <v>172.37947125000002</v>
      </c>
      <c r="AJ171" s="2">
        <f t="shared" si="44"/>
        <v>12.5</v>
      </c>
      <c r="AK171" s="109">
        <f t="shared" si="48"/>
        <v>209.65</v>
      </c>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8"/>
      <c r="CY171" s="118"/>
      <c r="CZ171" s="118"/>
      <c r="DA171" s="118"/>
      <c r="DB171" s="118"/>
      <c r="DC171" s="118"/>
      <c r="DD171" s="118"/>
      <c r="DE171" s="118"/>
      <c r="DF171" s="118"/>
      <c r="DG171" s="118"/>
      <c r="DH171" s="118"/>
      <c r="DI171" s="118"/>
    </row>
    <row r="172" spans="1:113" s="5" customFormat="1" x14ac:dyDescent="0.25">
      <c r="A172" s="139"/>
      <c r="B172" s="8">
        <v>73090</v>
      </c>
      <c r="C172" s="8" t="s">
        <v>509</v>
      </c>
      <c r="D172" s="8" t="s">
        <v>568</v>
      </c>
      <c r="E172" s="25" t="s">
        <v>270</v>
      </c>
      <c r="F172" s="25" t="s">
        <v>270</v>
      </c>
      <c r="G172" s="31">
        <v>196.95</v>
      </c>
      <c r="H172" s="6">
        <f t="shared" si="55"/>
        <v>157.56</v>
      </c>
      <c r="I172" s="6">
        <f t="shared" si="36"/>
        <v>135.89549999999997</v>
      </c>
      <c r="J172" s="6">
        <f t="shared" si="37"/>
        <v>157.56</v>
      </c>
      <c r="K172" s="6">
        <f t="shared" si="46"/>
        <v>59.084999999999994</v>
      </c>
      <c r="L172" s="6">
        <f t="shared" si="29"/>
        <v>135.89549999999997</v>
      </c>
      <c r="M172" s="85">
        <f t="shared" si="56"/>
        <v>157.56</v>
      </c>
      <c r="N172" s="6">
        <v>10</v>
      </c>
      <c r="O172" s="6">
        <f t="shared" si="59"/>
        <v>135.89549999999997</v>
      </c>
      <c r="P172" s="77">
        <f t="shared" si="54"/>
        <v>137.86499999999998</v>
      </c>
      <c r="Q172" s="6">
        <f t="shared" si="60"/>
        <v>157.56</v>
      </c>
      <c r="R172" s="6" t="s">
        <v>502</v>
      </c>
      <c r="S172" s="6" t="s">
        <v>502</v>
      </c>
      <c r="T172" s="6">
        <f t="shared" si="57"/>
        <v>135.89549999999997</v>
      </c>
      <c r="U172" s="6">
        <f t="shared" si="47"/>
        <v>177.255</v>
      </c>
      <c r="V172" s="6">
        <f t="shared" si="49"/>
        <v>135.89549999999997</v>
      </c>
      <c r="W172" s="6">
        <f t="shared" si="39"/>
        <v>123.25131</v>
      </c>
      <c r="X172" s="6">
        <f t="shared" si="58"/>
        <v>128.39170499999997</v>
      </c>
      <c r="Y172" s="6">
        <v>10</v>
      </c>
      <c r="Z172" s="6">
        <f t="shared" si="41"/>
        <v>135.89549999999997</v>
      </c>
      <c r="AA172" s="6">
        <f t="shared" si="51"/>
        <v>167.4075</v>
      </c>
      <c r="AB172" s="6" t="s">
        <v>502</v>
      </c>
      <c r="AC172" s="6">
        <f t="shared" si="50"/>
        <v>135.89549999999997</v>
      </c>
      <c r="AD172" s="6">
        <v>15.96</v>
      </c>
      <c r="AE172" s="6" t="s">
        <v>502</v>
      </c>
      <c r="AF172" s="6">
        <f t="shared" si="42"/>
        <v>135.89549999999997</v>
      </c>
      <c r="AG172" s="6">
        <f t="shared" si="43"/>
        <v>135.89549999999997</v>
      </c>
      <c r="AH172" s="6" t="s">
        <v>502</v>
      </c>
      <c r="AI172" s="89">
        <f t="shared" si="45"/>
        <v>161.93721374999998</v>
      </c>
      <c r="AJ172" s="2">
        <f t="shared" si="44"/>
        <v>10</v>
      </c>
      <c r="AK172" s="109">
        <f t="shared" si="48"/>
        <v>196.95</v>
      </c>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8"/>
      <c r="CY172" s="118"/>
      <c r="CZ172" s="118"/>
      <c r="DA172" s="118"/>
      <c r="DB172" s="118"/>
      <c r="DC172" s="118"/>
      <c r="DD172" s="118"/>
      <c r="DE172" s="118"/>
      <c r="DF172" s="118"/>
      <c r="DG172" s="118"/>
      <c r="DH172" s="118"/>
      <c r="DI172" s="118"/>
    </row>
    <row r="173" spans="1:113" s="5" customFormat="1" x14ac:dyDescent="0.25">
      <c r="A173" s="139"/>
      <c r="B173" s="8">
        <v>73110</v>
      </c>
      <c r="C173" s="8" t="s">
        <v>509</v>
      </c>
      <c r="D173" s="8" t="s">
        <v>568</v>
      </c>
      <c r="E173" s="25" t="s">
        <v>269</v>
      </c>
      <c r="F173" s="25" t="s">
        <v>269</v>
      </c>
      <c r="G173" s="31">
        <v>164.05</v>
      </c>
      <c r="H173" s="6">
        <f t="shared" si="55"/>
        <v>131.24</v>
      </c>
      <c r="I173" s="6">
        <f t="shared" ref="I173:I236" si="61">69%*G173</f>
        <v>113.19450000000001</v>
      </c>
      <c r="J173" s="6">
        <f t="shared" ref="J173:J236" si="62">80%*G173</f>
        <v>131.24</v>
      </c>
      <c r="K173" s="6">
        <f t="shared" si="46"/>
        <v>49.215000000000003</v>
      </c>
      <c r="L173" s="6">
        <f t="shared" ref="L173:L236" si="63">69%*G173</f>
        <v>113.19450000000001</v>
      </c>
      <c r="M173" s="85">
        <f t="shared" si="56"/>
        <v>131.24</v>
      </c>
      <c r="N173" s="6">
        <v>12.5</v>
      </c>
      <c r="O173" s="6">
        <f t="shared" si="59"/>
        <v>113.19450000000001</v>
      </c>
      <c r="P173" s="77">
        <f t="shared" si="54"/>
        <v>114.83499999999999</v>
      </c>
      <c r="Q173" s="6">
        <f t="shared" si="60"/>
        <v>131.24</v>
      </c>
      <c r="R173" s="6" t="s">
        <v>502</v>
      </c>
      <c r="S173" s="6" t="s">
        <v>502</v>
      </c>
      <c r="T173" s="6">
        <f t="shared" si="57"/>
        <v>113.19450000000001</v>
      </c>
      <c r="U173" s="6">
        <f t="shared" si="47"/>
        <v>147.64500000000001</v>
      </c>
      <c r="V173" s="6">
        <f t="shared" si="49"/>
        <v>113.19450000000001</v>
      </c>
      <c r="W173" s="6">
        <f t="shared" si="39"/>
        <v>102.66249000000001</v>
      </c>
      <c r="X173" s="6">
        <f t="shared" si="58"/>
        <v>106.94419499999999</v>
      </c>
      <c r="Y173" s="6">
        <v>12.5</v>
      </c>
      <c r="Z173" s="6">
        <f t="shared" si="41"/>
        <v>113.19450000000001</v>
      </c>
      <c r="AA173" s="6">
        <f t="shared" si="51"/>
        <v>139.4425</v>
      </c>
      <c r="AB173" s="6" t="s">
        <v>502</v>
      </c>
      <c r="AC173" s="6">
        <f t="shared" si="50"/>
        <v>113.19450000000001</v>
      </c>
      <c r="AD173" s="6">
        <v>24.17</v>
      </c>
      <c r="AE173" s="6" t="s">
        <v>502</v>
      </c>
      <c r="AF173" s="6">
        <f t="shared" si="42"/>
        <v>113.19450000000001</v>
      </c>
      <c r="AG173" s="6">
        <f t="shared" si="43"/>
        <v>113.19450000000001</v>
      </c>
      <c r="AH173" s="6" t="s">
        <v>502</v>
      </c>
      <c r="AI173" s="89">
        <f t="shared" si="45"/>
        <v>134.88601125</v>
      </c>
      <c r="AJ173" s="2">
        <f t="shared" si="44"/>
        <v>12.5</v>
      </c>
      <c r="AK173" s="109">
        <f t="shared" si="48"/>
        <v>164.05</v>
      </c>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8"/>
      <c r="CY173" s="118"/>
      <c r="CZ173" s="118"/>
      <c r="DA173" s="118"/>
      <c r="DB173" s="118"/>
      <c r="DC173" s="118"/>
      <c r="DD173" s="118"/>
      <c r="DE173" s="118"/>
      <c r="DF173" s="118"/>
      <c r="DG173" s="118"/>
      <c r="DH173" s="118"/>
      <c r="DI173" s="118"/>
    </row>
    <row r="174" spans="1:113" s="5" customFormat="1" x14ac:dyDescent="0.25">
      <c r="A174" s="139"/>
      <c r="B174" s="8">
        <v>73120</v>
      </c>
      <c r="C174" s="8" t="s">
        <v>509</v>
      </c>
      <c r="D174" s="8" t="s">
        <v>568</v>
      </c>
      <c r="E174" s="25" t="s">
        <v>271</v>
      </c>
      <c r="F174" s="25" t="s">
        <v>271</v>
      </c>
      <c r="G174" s="31">
        <v>195.4</v>
      </c>
      <c r="H174" s="6">
        <f t="shared" si="55"/>
        <v>156.32000000000002</v>
      </c>
      <c r="I174" s="6">
        <f t="shared" si="61"/>
        <v>134.82599999999999</v>
      </c>
      <c r="J174" s="6">
        <f t="shared" si="62"/>
        <v>156.32000000000002</v>
      </c>
      <c r="K174" s="6">
        <f t="shared" si="46"/>
        <v>58.62</v>
      </c>
      <c r="L174" s="6">
        <f t="shared" si="63"/>
        <v>134.82599999999999</v>
      </c>
      <c r="M174" s="85">
        <f t="shared" si="56"/>
        <v>156.32000000000002</v>
      </c>
      <c r="N174" s="6">
        <v>10</v>
      </c>
      <c r="O174" s="6">
        <f t="shared" si="59"/>
        <v>134.82599999999999</v>
      </c>
      <c r="P174" s="77">
        <f t="shared" si="54"/>
        <v>136.78</v>
      </c>
      <c r="Q174" s="6">
        <f t="shared" si="60"/>
        <v>156.32000000000002</v>
      </c>
      <c r="R174" s="6" t="s">
        <v>502</v>
      </c>
      <c r="S174" s="6" t="s">
        <v>502</v>
      </c>
      <c r="T174" s="6">
        <f t="shared" si="57"/>
        <v>134.82599999999999</v>
      </c>
      <c r="U174" s="6">
        <f t="shared" si="47"/>
        <v>175.86</v>
      </c>
      <c r="V174" s="6">
        <f t="shared" si="49"/>
        <v>134.82599999999999</v>
      </c>
      <c r="W174" s="6">
        <f t="shared" si="39"/>
        <v>122.28132000000001</v>
      </c>
      <c r="X174" s="6">
        <f t="shared" si="58"/>
        <v>127.38125999999998</v>
      </c>
      <c r="Y174" s="6">
        <v>10</v>
      </c>
      <c r="Z174" s="6">
        <f t="shared" si="41"/>
        <v>134.82599999999999</v>
      </c>
      <c r="AA174" s="6">
        <f t="shared" si="51"/>
        <v>166.09</v>
      </c>
      <c r="AB174" s="6" t="s">
        <v>502</v>
      </c>
      <c r="AC174" s="6">
        <f t="shared" si="50"/>
        <v>134.82599999999999</v>
      </c>
      <c r="AD174" s="6">
        <v>18.25</v>
      </c>
      <c r="AE174" s="6" t="s">
        <v>502</v>
      </c>
      <c r="AF174" s="6">
        <f t="shared" si="42"/>
        <v>134.82599999999999</v>
      </c>
      <c r="AG174" s="6">
        <f t="shared" si="43"/>
        <v>134.82599999999999</v>
      </c>
      <c r="AH174" s="6" t="s">
        <v>502</v>
      </c>
      <c r="AI174" s="89">
        <f t="shared" si="45"/>
        <v>160.66276500000001</v>
      </c>
      <c r="AJ174" s="2">
        <f t="shared" si="44"/>
        <v>10</v>
      </c>
      <c r="AK174" s="109">
        <f t="shared" si="48"/>
        <v>195.4</v>
      </c>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8"/>
      <c r="CY174" s="118"/>
      <c r="CZ174" s="118"/>
      <c r="DA174" s="118"/>
      <c r="DB174" s="118"/>
      <c r="DC174" s="118"/>
      <c r="DD174" s="118"/>
      <c r="DE174" s="118"/>
      <c r="DF174" s="118"/>
      <c r="DG174" s="118"/>
      <c r="DH174" s="118"/>
      <c r="DI174" s="118"/>
    </row>
    <row r="175" spans="1:113" s="5" customFormat="1" x14ac:dyDescent="0.25">
      <c r="A175" s="139"/>
      <c r="B175" s="8">
        <v>73140</v>
      </c>
      <c r="C175" s="8" t="s">
        <v>509</v>
      </c>
      <c r="D175" s="8" t="s">
        <v>568</v>
      </c>
      <c r="E175" s="25" t="s">
        <v>272</v>
      </c>
      <c r="F175" s="25" t="s">
        <v>272</v>
      </c>
      <c r="G175" s="31">
        <v>131.15</v>
      </c>
      <c r="H175" s="6">
        <f t="shared" si="55"/>
        <v>104.92000000000002</v>
      </c>
      <c r="I175" s="6">
        <f t="shared" si="61"/>
        <v>90.493499999999997</v>
      </c>
      <c r="J175" s="6">
        <f t="shared" si="62"/>
        <v>104.92000000000002</v>
      </c>
      <c r="K175" s="6">
        <f t="shared" si="46"/>
        <v>39.344999999999999</v>
      </c>
      <c r="L175" s="6">
        <f t="shared" si="63"/>
        <v>90.493499999999997</v>
      </c>
      <c r="M175" s="85">
        <f t="shared" si="56"/>
        <v>104.92000000000002</v>
      </c>
      <c r="N175" s="6">
        <v>7.5</v>
      </c>
      <c r="O175" s="6">
        <f t="shared" si="59"/>
        <v>90.493499999999997</v>
      </c>
      <c r="P175" s="77">
        <f t="shared" si="54"/>
        <v>91.804999999999993</v>
      </c>
      <c r="Q175" s="6">
        <f t="shared" si="60"/>
        <v>104.92000000000002</v>
      </c>
      <c r="R175" s="6" t="s">
        <v>502</v>
      </c>
      <c r="S175" s="6" t="s">
        <v>502</v>
      </c>
      <c r="T175" s="6">
        <f t="shared" si="57"/>
        <v>90.493499999999997</v>
      </c>
      <c r="U175" s="6">
        <f t="shared" si="47"/>
        <v>118.03500000000001</v>
      </c>
      <c r="V175" s="6">
        <f t="shared" si="49"/>
        <v>90.493499999999997</v>
      </c>
      <c r="W175" s="6">
        <f t="shared" si="39"/>
        <v>82.073670000000007</v>
      </c>
      <c r="X175" s="6">
        <f t="shared" si="58"/>
        <v>85.496684999999999</v>
      </c>
      <c r="Y175" s="6">
        <v>7.5</v>
      </c>
      <c r="Z175" s="6">
        <f t="shared" si="41"/>
        <v>90.493499999999997</v>
      </c>
      <c r="AA175" s="6">
        <f t="shared" si="51"/>
        <v>111.47750000000001</v>
      </c>
      <c r="AB175" s="6" t="s">
        <v>502</v>
      </c>
      <c r="AC175" s="6">
        <f t="shared" si="50"/>
        <v>90.493499999999997</v>
      </c>
      <c r="AD175" s="6">
        <v>23.18</v>
      </c>
      <c r="AE175" s="6" t="s">
        <v>502</v>
      </c>
      <c r="AF175" s="6">
        <f t="shared" si="42"/>
        <v>90.493499999999997</v>
      </c>
      <c r="AG175" s="6">
        <f t="shared" si="43"/>
        <v>90.493499999999997</v>
      </c>
      <c r="AH175" s="6" t="s">
        <v>502</v>
      </c>
      <c r="AI175" s="89">
        <f t="shared" si="45"/>
        <v>107.83480875000001</v>
      </c>
      <c r="AJ175" s="2">
        <f t="shared" si="44"/>
        <v>7.5</v>
      </c>
      <c r="AK175" s="109">
        <f t="shared" si="48"/>
        <v>131.15</v>
      </c>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8"/>
      <c r="CY175" s="118"/>
      <c r="CZ175" s="118"/>
      <c r="DA175" s="118"/>
      <c r="DB175" s="118"/>
      <c r="DC175" s="118"/>
      <c r="DD175" s="118"/>
      <c r="DE175" s="118"/>
      <c r="DF175" s="118"/>
      <c r="DG175" s="118"/>
      <c r="DH175" s="118"/>
      <c r="DI175" s="118"/>
    </row>
    <row r="176" spans="1:113" s="5" customFormat="1" x14ac:dyDescent="0.25">
      <c r="A176" s="139"/>
      <c r="B176" s="8">
        <v>73521</v>
      </c>
      <c r="C176" s="8" t="s">
        <v>509</v>
      </c>
      <c r="D176" s="8" t="s">
        <v>568</v>
      </c>
      <c r="E176" s="25" t="s">
        <v>273</v>
      </c>
      <c r="F176" s="25" t="s">
        <v>273</v>
      </c>
      <c r="G176" s="31">
        <v>252.85</v>
      </c>
      <c r="H176" s="6">
        <f t="shared" si="55"/>
        <v>202.28</v>
      </c>
      <c r="I176" s="6">
        <f t="shared" si="61"/>
        <v>174.4665</v>
      </c>
      <c r="J176" s="6">
        <f t="shared" si="62"/>
        <v>202.28</v>
      </c>
      <c r="K176" s="6">
        <f t="shared" si="46"/>
        <v>75.85499999999999</v>
      </c>
      <c r="L176" s="6">
        <f t="shared" si="63"/>
        <v>174.4665</v>
      </c>
      <c r="M176" s="85">
        <f t="shared" si="56"/>
        <v>202.28</v>
      </c>
      <c r="N176" s="6">
        <v>12.04</v>
      </c>
      <c r="O176" s="6">
        <f t="shared" si="59"/>
        <v>174.4665</v>
      </c>
      <c r="P176" s="77">
        <f t="shared" si="54"/>
        <v>176.99499999999998</v>
      </c>
      <c r="Q176" s="6">
        <f t="shared" si="60"/>
        <v>202.28</v>
      </c>
      <c r="R176" s="6" t="s">
        <v>502</v>
      </c>
      <c r="S176" s="6" t="s">
        <v>502</v>
      </c>
      <c r="T176" s="6">
        <f t="shared" si="57"/>
        <v>174.4665</v>
      </c>
      <c r="U176" s="6">
        <f t="shared" si="47"/>
        <v>227.565</v>
      </c>
      <c r="V176" s="6">
        <f t="shared" si="49"/>
        <v>174.4665</v>
      </c>
      <c r="W176" s="6">
        <f t="shared" si="39"/>
        <v>158.23353</v>
      </c>
      <c r="X176" s="6">
        <f t="shared" si="58"/>
        <v>164.83291499999999</v>
      </c>
      <c r="Y176" s="6">
        <v>12.04</v>
      </c>
      <c r="Z176" s="6">
        <f t="shared" si="41"/>
        <v>174.4665</v>
      </c>
      <c r="AA176" s="6">
        <f t="shared" si="51"/>
        <v>214.92249999999999</v>
      </c>
      <c r="AB176" s="6" t="s">
        <v>502</v>
      </c>
      <c r="AC176" s="6">
        <f t="shared" si="50"/>
        <v>174.4665</v>
      </c>
      <c r="AD176" s="6">
        <v>24.17</v>
      </c>
      <c r="AE176" s="6" t="s">
        <v>502</v>
      </c>
      <c r="AF176" s="6">
        <f t="shared" si="42"/>
        <v>174.4665</v>
      </c>
      <c r="AG176" s="6">
        <f t="shared" si="43"/>
        <v>174.4665</v>
      </c>
      <c r="AH176" s="6" t="s">
        <v>502</v>
      </c>
      <c r="AI176" s="89">
        <f t="shared" si="45"/>
        <v>207.89959124999999</v>
      </c>
      <c r="AJ176" s="2">
        <f t="shared" si="44"/>
        <v>12.04</v>
      </c>
      <c r="AK176" s="109">
        <f t="shared" si="48"/>
        <v>252.85</v>
      </c>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8"/>
      <c r="CY176" s="118"/>
      <c r="CZ176" s="118"/>
      <c r="DA176" s="118"/>
      <c r="DB176" s="118"/>
      <c r="DC176" s="118"/>
      <c r="DD176" s="118"/>
      <c r="DE176" s="118"/>
      <c r="DF176" s="118"/>
      <c r="DG176" s="118"/>
      <c r="DH176" s="118"/>
      <c r="DI176" s="118"/>
    </row>
    <row r="177" spans="1:113" s="5" customFormat="1" x14ac:dyDescent="0.25">
      <c r="A177" s="139"/>
      <c r="B177" s="8">
        <v>73564</v>
      </c>
      <c r="C177" s="8" t="s">
        <v>509</v>
      </c>
      <c r="D177" s="8" t="s">
        <v>568</v>
      </c>
      <c r="E177" s="25" t="s">
        <v>277</v>
      </c>
      <c r="F177" s="25" t="s">
        <v>277</v>
      </c>
      <c r="G177" s="31">
        <v>272.39999999999998</v>
      </c>
      <c r="H177" s="6">
        <f t="shared" si="55"/>
        <v>217.92</v>
      </c>
      <c r="I177" s="6">
        <f t="shared" si="61"/>
        <v>187.95599999999996</v>
      </c>
      <c r="J177" s="6">
        <f t="shared" si="62"/>
        <v>217.92</v>
      </c>
      <c r="K177" s="6">
        <f t="shared" si="46"/>
        <v>81.719999999999985</v>
      </c>
      <c r="L177" s="6">
        <f t="shared" si="63"/>
        <v>187.95599999999996</v>
      </c>
      <c r="M177" s="85">
        <f t="shared" si="56"/>
        <v>217.92</v>
      </c>
      <c r="N177" s="6">
        <v>20</v>
      </c>
      <c r="O177" s="6">
        <f t="shared" si="59"/>
        <v>187.95599999999996</v>
      </c>
      <c r="P177" s="77">
        <f t="shared" si="54"/>
        <v>190.67999999999998</v>
      </c>
      <c r="Q177" s="6">
        <f t="shared" si="60"/>
        <v>217.92</v>
      </c>
      <c r="R177" s="6" t="s">
        <v>502</v>
      </c>
      <c r="S177" s="6" t="s">
        <v>502</v>
      </c>
      <c r="T177" s="6">
        <f t="shared" si="57"/>
        <v>187.95599999999996</v>
      </c>
      <c r="U177" s="6">
        <f t="shared" si="47"/>
        <v>245.16</v>
      </c>
      <c r="V177" s="6">
        <f t="shared" si="49"/>
        <v>187.95599999999996</v>
      </c>
      <c r="W177" s="6">
        <f t="shared" si="39"/>
        <v>170.46791999999999</v>
      </c>
      <c r="X177" s="6">
        <f t="shared" si="58"/>
        <v>177.57755999999998</v>
      </c>
      <c r="Y177" s="6">
        <v>20</v>
      </c>
      <c r="Z177" s="6">
        <f t="shared" si="41"/>
        <v>187.95599999999996</v>
      </c>
      <c r="AA177" s="6">
        <f t="shared" si="51"/>
        <v>231.53999999999996</v>
      </c>
      <c r="AB177" s="6" t="s">
        <v>502</v>
      </c>
      <c r="AC177" s="6">
        <f t="shared" si="50"/>
        <v>187.95599999999996</v>
      </c>
      <c r="AD177" s="6">
        <v>26.14</v>
      </c>
      <c r="AE177" s="6" t="s">
        <v>502</v>
      </c>
      <c r="AF177" s="6">
        <f t="shared" si="42"/>
        <v>187.95599999999996</v>
      </c>
      <c r="AG177" s="6">
        <f t="shared" si="43"/>
        <v>187.95599999999996</v>
      </c>
      <c r="AH177" s="6" t="s">
        <v>502</v>
      </c>
      <c r="AI177" s="89">
        <f t="shared" si="45"/>
        <v>223.97408999999999</v>
      </c>
      <c r="AJ177" s="2">
        <f t="shared" si="44"/>
        <v>20</v>
      </c>
      <c r="AK177" s="109">
        <f t="shared" si="48"/>
        <v>272.39999999999998</v>
      </c>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8"/>
      <c r="CY177" s="118"/>
      <c r="CZ177" s="118"/>
      <c r="DA177" s="118"/>
      <c r="DB177" s="118"/>
      <c r="DC177" s="118"/>
      <c r="DD177" s="118"/>
      <c r="DE177" s="118"/>
      <c r="DF177" s="118"/>
      <c r="DG177" s="118"/>
      <c r="DH177" s="118"/>
      <c r="DI177" s="118"/>
    </row>
    <row r="178" spans="1:113" s="5" customFormat="1" x14ac:dyDescent="0.25">
      <c r="A178" s="139"/>
      <c r="B178" s="8">
        <v>73590</v>
      </c>
      <c r="C178" s="8" t="s">
        <v>509</v>
      </c>
      <c r="D178" s="8" t="s">
        <v>568</v>
      </c>
      <c r="E178" s="25" t="s">
        <v>274</v>
      </c>
      <c r="F178" s="25" t="s">
        <v>274</v>
      </c>
      <c r="G178" s="31">
        <v>248.05</v>
      </c>
      <c r="H178" s="6">
        <f t="shared" si="55"/>
        <v>198.44000000000003</v>
      </c>
      <c r="I178" s="6">
        <f t="shared" si="61"/>
        <v>171.15449999999998</v>
      </c>
      <c r="J178" s="6">
        <f t="shared" si="62"/>
        <v>198.44000000000003</v>
      </c>
      <c r="K178" s="6">
        <f t="shared" si="46"/>
        <v>74.415000000000006</v>
      </c>
      <c r="L178" s="6">
        <f t="shared" si="63"/>
        <v>171.15449999999998</v>
      </c>
      <c r="M178" s="85">
        <f t="shared" si="56"/>
        <v>198.44000000000003</v>
      </c>
      <c r="N178" s="6">
        <v>10</v>
      </c>
      <c r="O178" s="6">
        <f t="shared" si="59"/>
        <v>171.15449999999998</v>
      </c>
      <c r="P178" s="77">
        <f t="shared" si="54"/>
        <v>173.63499999999999</v>
      </c>
      <c r="Q178" s="6">
        <f t="shared" si="60"/>
        <v>198.44000000000003</v>
      </c>
      <c r="R178" s="6" t="s">
        <v>502</v>
      </c>
      <c r="S178" s="6" t="s">
        <v>502</v>
      </c>
      <c r="T178" s="6">
        <f t="shared" si="57"/>
        <v>171.15449999999998</v>
      </c>
      <c r="U178" s="6">
        <f t="shared" si="47"/>
        <v>223.245</v>
      </c>
      <c r="V178" s="6">
        <f t="shared" si="49"/>
        <v>171.15449999999998</v>
      </c>
      <c r="W178" s="6">
        <f t="shared" si="39"/>
        <v>155.22969000000001</v>
      </c>
      <c r="X178" s="6">
        <f t="shared" si="58"/>
        <v>161.70379499999999</v>
      </c>
      <c r="Y178" s="6">
        <v>10</v>
      </c>
      <c r="Z178" s="6">
        <f t="shared" si="41"/>
        <v>171.15449999999998</v>
      </c>
      <c r="AA178" s="6">
        <f t="shared" si="51"/>
        <v>210.8425</v>
      </c>
      <c r="AB178" s="6" t="s">
        <v>502</v>
      </c>
      <c r="AC178" s="6">
        <f t="shared" si="50"/>
        <v>171.15449999999998</v>
      </c>
      <c r="AD178" s="6">
        <v>18.579999999999998</v>
      </c>
      <c r="AE178" s="6" t="s">
        <v>502</v>
      </c>
      <c r="AF178" s="6">
        <f t="shared" si="42"/>
        <v>171.15449999999998</v>
      </c>
      <c r="AG178" s="6">
        <f t="shared" si="43"/>
        <v>171.15449999999998</v>
      </c>
      <c r="AH178" s="6" t="s">
        <v>502</v>
      </c>
      <c r="AI178" s="89">
        <f t="shared" si="45"/>
        <v>203.95291125000003</v>
      </c>
      <c r="AJ178" s="2">
        <f t="shared" si="44"/>
        <v>10</v>
      </c>
      <c r="AK178" s="109">
        <f t="shared" si="48"/>
        <v>248.05</v>
      </c>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c r="CF178" s="117"/>
      <c r="CG178" s="117"/>
      <c r="CH178" s="117"/>
      <c r="CI178" s="117"/>
      <c r="CJ178" s="117"/>
      <c r="CK178" s="117"/>
      <c r="CL178" s="117"/>
      <c r="CM178" s="117"/>
      <c r="CN178" s="117"/>
      <c r="CO178" s="117"/>
      <c r="CP178" s="117"/>
      <c r="CQ178" s="117"/>
      <c r="CR178" s="117"/>
      <c r="CS178" s="117"/>
      <c r="CT178" s="117"/>
      <c r="CU178" s="117"/>
      <c r="CV178" s="117"/>
      <c r="CW178" s="117"/>
      <c r="CX178" s="118"/>
      <c r="CY178" s="118"/>
      <c r="CZ178" s="118"/>
      <c r="DA178" s="118"/>
      <c r="DB178" s="118"/>
      <c r="DC178" s="118"/>
      <c r="DD178" s="118"/>
      <c r="DE178" s="118"/>
      <c r="DF178" s="118"/>
      <c r="DG178" s="118"/>
      <c r="DH178" s="118"/>
      <c r="DI178" s="118"/>
    </row>
    <row r="179" spans="1:113" s="5" customFormat="1" x14ac:dyDescent="0.25">
      <c r="A179" s="139"/>
      <c r="B179" s="8">
        <v>73610</v>
      </c>
      <c r="C179" s="8" t="s">
        <v>509</v>
      </c>
      <c r="D179" s="8" t="s">
        <v>568</v>
      </c>
      <c r="E179" s="25" t="s">
        <v>275</v>
      </c>
      <c r="F179" s="25" t="s">
        <v>275</v>
      </c>
      <c r="G179" s="31">
        <v>207.65</v>
      </c>
      <c r="H179" s="6">
        <f t="shared" si="55"/>
        <v>166.12</v>
      </c>
      <c r="I179" s="6">
        <f t="shared" si="61"/>
        <v>143.27849999999998</v>
      </c>
      <c r="J179" s="6">
        <f t="shared" si="62"/>
        <v>166.12</v>
      </c>
      <c r="K179" s="6">
        <f t="shared" si="46"/>
        <v>62.295000000000002</v>
      </c>
      <c r="L179" s="6">
        <f t="shared" si="63"/>
        <v>143.27849999999998</v>
      </c>
      <c r="M179" s="85">
        <f t="shared" si="56"/>
        <v>166.12</v>
      </c>
      <c r="N179" s="6">
        <v>12.5</v>
      </c>
      <c r="O179" s="6">
        <f t="shared" si="59"/>
        <v>143.27849999999998</v>
      </c>
      <c r="P179" s="77">
        <f t="shared" si="54"/>
        <v>145.35499999999999</v>
      </c>
      <c r="Q179" s="6">
        <f t="shared" si="60"/>
        <v>166.12</v>
      </c>
      <c r="R179" s="6" t="s">
        <v>502</v>
      </c>
      <c r="S179" s="6" t="s">
        <v>502</v>
      </c>
      <c r="T179" s="6">
        <f t="shared" si="57"/>
        <v>143.27849999999998</v>
      </c>
      <c r="U179" s="6">
        <f t="shared" si="47"/>
        <v>186.88500000000002</v>
      </c>
      <c r="V179" s="6">
        <f t="shared" si="49"/>
        <v>143.27849999999998</v>
      </c>
      <c r="W179" s="6">
        <f t="shared" ref="W179:W230" si="64">62.58%*G179</f>
        <v>129.94737000000001</v>
      </c>
      <c r="X179" s="6">
        <f t="shared" si="58"/>
        <v>135.36703499999999</v>
      </c>
      <c r="Y179" s="6">
        <v>12.5</v>
      </c>
      <c r="Z179" s="6">
        <f t="shared" si="41"/>
        <v>143.27849999999998</v>
      </c>
      <c r="AA179" s="6">
        <f t="shared" si="51"/>
        <v>176.5025</v>
      </c>
      <c r="AB179" s="6" t="s">
        <v>502</v>
      </c>
      <c r="AC179" s="6">
        <f t="shared" si="50"/>
        <v>143.27849999999998</v>
      </c>
      <c r="AD179" s="6">
        <v>20.89</v>
      </c>
      <c r="AE179" s="6" t="s">
        <v>502</v>
      </c>
      <c r="AF179" s="6">
        <f t="shared" si="42"/>
        <v>143.27849999999998</v>
      </c>
      <c r="AG179" s="6">
        <f t="shared" si="43"/>
        <v>143.27849999999998</v>
      </c>
      <c r="AH179" s="6" t="s">
        <v>502</v>
      </c>
      <c r="AI179" s="89">
        <f t="shared" si="45"/>
        <v>170.73502125000002</v>
      </c>
      <c r="AJ179" s="2">
        <f t="shared" si="44"/>
        <v>12.5</v>
      </c>
      <c r="AK179" s="109">
        <f t="shared" si="48"/>
        <v>207.65</v>
      </c>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117"/>
      <c r="CD179" s="117"/>
      <c r="CE179" s="117"/>
      <c r="CF179" s="117"/>
      <c r="CG179" s="117"/>
      <c r="CH179" s="117"/>
      <c r="CI179" s="117"/>
      <c r="CJ179" s="117"/>
      <c r="CK179" s="117"/>
      <c r="CL179" s="117"/>
      <c r="CM179" s="117"/>
      <c r="CN179" s="117"/>
      <c r="CO179" s="117"/>
      <c r="CP179" s="117"/>
      <c r="CQ179" s="117"/>
      <c r="CR179" s="117"/>
      <c r="CS179" s="117"/>
      <c r="CT179" s="117"/>
      <c r="CU179" s="117"/>
      <c r="CV179" s="117"/>
      <c r="CW179" s="117"/>
      <c r="CX179" s="118"/>
      <c r="CY179" s="118"/>
      <c r="CZ179" s="118"/>
      <c r="DA179" s="118"/>
      <c r="DB179" s="118"/>
      <c r="DC179" s="118"/>
      <c r="DD179" s="118"/>
      <c r="DE179" s="118"/>
      <c r="DF179" s="118"/>
      <c r="DG179" s="118"/>
      <c r="DH179" s="118"/>
      <c r="DI179" s="118"/>
    </row>
    <row r="180" spans="1:113" s="5" customFormat="1" x14ac:dyDescent="0.25">
      <c r="A180" s="139"/>
      <c r="B180" s="8">
        <v>73630</v>
      </c>
      <c r="C180" s="8" t="s">
        <v>509</v>
      </c>
      <c r="D180" s="8" t="s">
        <v>568</v>
      </c>
      <c r="E180" s="25" t="s">
        <v>276</v>
      </c>
      <c r="F180" s="25" t="s">
        <v>276</v>
      </c>
      <c r="G180" s="31">
        <v>194.5</v>
      </c>
      <c r="H180" s="6">
        <f t="shared" si="55"/>
        <v>155.60000000000002</v>
      </c>
      <c r="I180" s="6">
        <f t="shared" si="61"/>
        <v>134.20499999999998</v>
      </c>
      <c r="J180" s="6">
        <f t="shared" si="62"/>
        <v>155.60000000000002</v>
      </c>
      <c r="K180" s="6">
        <f t="shared" si="46"/>
        <v>58.349999999999994</v>
      </c>
      <c r="L180" s="6">
        <f t="shared" si="63"/>
        <v>134.20499999999998</v>
      </c>
      <c r="M180" s="85">
        <f t="shared" si="56"/>
        <v>155.60000000000002</v>
      </c>
      <c r="N180" s="6">
        <v>12.5</v>
      </c>
      <c r="O180" s="6">
        <f t="shared" si="59"/>
        <v>134.20499999999998</v>
      </c>
      <c r="P180" s="77">
        <f t="shared" si="54"/>
        <v>136.14999999999998</v>
      </c>
      <c r="Q180" s="6">
        <f t="shared" si="60"/>
        <v>155.60000000000002</v>
      </c>
      <c r="R180" s="6" t="s">
        <v>502</v>
      </c>
      <c r="S180" s="6" t="s">
        <v>502</v>
      </c>
      <c r="T180" s="6">
        <f t="shared" si="57"/>
        <v>134.20499999999998</v>
      </c>
      <c r="U180" s="6">
        <f t="shared" si="47"/>
        <v>175.05</v>
      </c>
      <c r="V180" s="6">
        <f t="shared" si="49"/>
        <v>134.20499999999998</v>
      </c>
      <c r="W180" s="6">
        <f t="shared" si="64"/>
        <v>121.71810000000001</v>
      </c>
      <c r="X180" s="6">
        <f t="shared" si="58"/>
        <v>126.79454999999999</v>
      </c>
      <c r="Y180" s="6">
        <v>12.5</v>
      </c>
      <c r="Z180" s="6">
        <f t="shared" ref="Z180:Z230" si="65">69%*G180</f>
        <v>134.20499999999998</v>
      </c>
      <c r="AA180" s="6">
        <f t="shared" si="51"/>
        <v>165.32499999999999</v>
      </c>
      <c r="AB180" s="6" t="s">
        <v>502</v>
      </c>
      <c r="AC180" s="6">
        <f t="shared" si="50"/>
        <v>134.20499999999998</v>
      </c>
      <c r="AD180" s="6">
        <v>19.25</v>
      </c>
      <c r="AE180" s="6" t="s">
        <v>502</v>
      </c>
      <c r="AF180" s="6">
        <f t="shared" ref="AF180:AF243" si="66">69%*G180</f>
        <v>134.20499999999998</v>
      </c>
      <c r="AG180" s="6">
        <f t="shared" ref="AG180:AG243" si="67">69%*G180</f>
        <v>134.20499999999998</v>
      </c>
      <c r="AH180" s="6" t="s">
        <v>502</v>
      </c>
      <c r="AI180" s="89">
        <f t="shared" si="45"/>
        <v>159.9227625</v>
      </c>
      <c r="AJ180" s="2">
        <f t="shared" si="44"/>
        <v>12.5</v>
      </c>
      <c r="AK180" s="109">
        <f t="shared" si="48"/>
        <v>194.5</v>
      </c>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8"/>
      <c r="CY180" s="118"/>
      <c r="CZ180" s="118"/>
      <c r="DA180" s="118"/>
      <c r="DB180" s="118"/>
      <c r="DC180" s="118"/>
      <c r="DD180" s="118"/>
      <c r="DE180" s="118"/>
      <c r="DF180" s="118"/>
      <c r="DG180" s="118"/>
      <c r="DH180" s="118"/>
      <c r="DI180" s="118"/>
    </row>
    <row r="181" spans="1:113" s="8" customFormat="1" x14ac:dyDescent="0.25">
      <c r="A181" s="139"/>
      <c r="B181" s="8">
        <v>73721</v>
      </c>
      <c r="C181" s="8" t="s">
        <v>509</v>
      </c>
      <c r="D181" s="8" t="s">
        <v>568</v>
      </c>
      <c r="E181" s="25" t="s">
        <v>20</v>
      </c>
      <c r="F181" s="25" t="s">
        <v>20</v>
      </c>
      <c r="G181" s="31" t="s">
        <v>376</v>
      </c>
      <c r="H181" s="31" t="s">
        <v>376</v>
      </c>
      <c r="I181" s="31" t="s">
        <v>376</v>
      </c>
      <c r="J181" s="31" t="s">
        <v>376</v>
      </c>
      <c r="K181" s="31" t="s">
        <v>376</v>
      </c>
      <c r="L181" s="31" t="s">
        <v>376</v>
      </c>
      <c r="M181" s="31" t="s">
        <v>376</v>
      </c>
      <c r="N181" s="31" t="s">
        <v>376</v>
      </c>
      <c r="O181" s="31" t="s">
        <v>376</v>
      </c>
      <c r="P181" s="31" t="s">
        <v>376</v>
      </c>
      <c r="Q181" s="31" t="s">
        <v>376</v>
      </c>
      <c r="R181" s="31" t="s">
        <v>376</v>
      </c>
      <c r="S181" s="31" t="s">
        <v>376</v>
      </c>
      <c r="T181" s="31" t="s">
        <v>376</v>
      </c>
      <c r="U181" s="31" t="s">
        <v>376</v>
      </c>
      <c r="V181" s="31" t="s">
        <v>376</v>
      </c>
      <c r="W181" s="31" t="s">
        <v>376</v>
      </c>
      <c r="X181" s="31" t="s">
        <v>376</v>
      </c>
      <c r="Y181" s="31" t="s">
        <v>376</v>
      </c>
      <c r="Z181" s="31" t="s">
        <v>376</v>
      </c>
      <c r="AA181" s="31" t="s">
        <v>376</v>
      </c>
      <c r="AB181" s="31" t="s">
        <v>376</v>
      </c>
      <c r="AC181" s="31" t="s">
        <v>376</v>
      </c>
      <c r="AD181" s="31" t="s">
        <v>376</v>
      </c>
      <c r="AE181" s="31" t="s">
        <v>376</v>
      </c>
      <c r="AF181" s="31" t="s">
        <v>376</v>
      </c>
      <c r="AG181" s="31" t="s">
        <v>376</v>
      </c>
      <c r="AH181" s="31" t="s">
        <v>376</v>
      </c>
      <c r="AI181" s="90" t="s">
        <v>376</v>
      </c>
      <c r="AJ181" s="90" t="s">
        <v>376</v>
      </c>
      <c r="AK181" s="110" t="s">
        <v>376</v>
      </c>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1"/>
      <c r="CY181" s="121"/>
      <c r="CZ181" s="121"/>
      <c r="DA181" s="121"/>
      <c r="DB181" s="121"/>
      <c r="DC181" s="121"/>
      <c r="DD181" s="121"/>
      <c r="DE181" s="121"/>
      <c r="DF181" s="121"/>
      <c r="DG181" s="121"/>
      <c r="DH181" s="121"/>
      <c r="DI181" s="121"/>
    </row>
    <row r="182" spans="1:113" s="5" customFormat="1" x14ac:dyDescent="0.25">
      <c r="A182" s="139"/>
      <c r="B182" s="8">
        <v>74150</v>
      </c>
      <c r="C182" s="8" t="s">
        <v>509</v>
      </c>
      <c r="D182" s="8" t="s">
        <v>568</v>
      </c>
      <c r="E182" s="25" t="s">
        <v>204</v>
      </c>
      <c r="F182" s="25" t="s">
        <v>204</v>
      </c>
      <c r="G182" s="31">
        <v>1705.05</v>
      </c>
      <c r="H182" s="6">
        <f t="shared" si="55"/>
        <v>1364.04</v>
      </c>
      <c r="I182" s="6">
        <f t="shared" si="61"/>
        <v>1176.4844999999998</v>
      </c>
      <c r="J182" s="6">
        <f t="shared" si="62"/>
        <v>1364.04</v>
      </c>
      <c r="K182" s="6">
        <f t="shared" si="46"/>
        <v>511.51499999999999</v>
      </c>
      <c r="L182" s="6">
        <f t="shared" si="63"/>
        <v>1176.4844999999998</v>
      </c>
      <c r="M182" s="85">
        <f>80%*G182</f>
        <v>1364.04</v>
      </c>
      <c r="N182" s="6">
        <v>140</v>
      </c>
      <c r="O182" s="6">
        <f t="shared" si="59"/>
        <v>1176.4844999999998</v>
      </c>
      <c r="P182" s="77">
        <f t="shared" si="54"/>
        <v>1193.5349999999999</v>
      </c>
      <c r="Q182" s="6">
        <f t="shared" si="60"/>
        <v>1364.04</v>
      </c>
      <c r="R182" s="6">
        <v>140</v>
      </c>
      <c r="S182" s="6">
        <v>140</v>
      </c>
      <c r="T182" s="6">
        <f t="shared" si="57"/>
        <v>1176.4844999999998</v>
      </c>
      <c r="U182" s="6">
        <f t="shared" si="47"/>
        <v>1534.5450000000001</v>
      </c>
      <c r="V182" s="6">
        <f t="shared" si="49"/>
        <v>1176.4844999999998</v>
      </c>
      <c r="W182" s="6">
        <f t="shared" si="64"/>
        <v>1067.0202899999999</v>
      </c>
      <c r="X182" s="6">
        <f t="shared" si="58"/>
        <v>1111.5220949999998</v>
      </c>
      <c r="Y182" s="6">
        <v>140</v>
      </c>
      <c r="Z182" s="6">
        <f t="shared" si="65"/>
        <v>1176.4844999999998</v>
      </c>
      <c r="AA182" s="6">
        <f t="shared" si="51"/>
        <v>1449.2925</v>
      </c>
      <c r="AB182" s="6" t="s">
        <v>502</v>
      </c>
      <c r="AC182" s="6">
        <f t="shared" si="50"/>
        <v>1176.4844999999998</v>
      </c>
      <c r="AD182" s="6">
        <v>78.930000000000007</v>
      </c>
      <c r="AE182" s="6" t="s">
        <v>502</v>
      </c>
      <c r="AF182" s="6">
        <f t="shared" si="66"/>
        <v>1176.4844999999998</v>
      </c>
      <c r="AG182" s="6">
        <f t="shared" si="67"/>
        <v>1176.4844999999998</v>
      </c>
      <c r="AH182" s="6" t="s">
        <v>502</v>
      </c>
      <c r="AI182" s="89">
        <f t="shared" si="45"/>
        <v>1401.9347362499998</v>
      </c>
      <c r="AJ182" s="2">
        <f t="shared" si="44"/>
        <v>78.930000000000007</v>
      </c>
      <c r="AK182" s="109">
        <f t="shared" si="48"/>
        <v>1705.05</v>
      </c>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117"/>
      <c r="BZ182" s="117"/>
      <c r="CA182" s="117"/>
      <c r="CB182" s="117"/>
      <c r="CC182" s="117"/>
      <c r="CD182" s="117"/>
      <c r="CE182" s="117"/>
      <c r="CF182" s="117"/>
      <c r="CG182" s="117"/>
      <c r="CH182" s="117"/>
      <c r="CI182" s="117"/>
      <c r="CJ182" s="117"/>
      <c r="CK182" s="117"/>
      <c r="CL182" s="117"/>
      <c r="CM182" s="117"/>
      <c r="CN182" s="117"/>
      <c r="CO182" s="117"/>
      <c r="CP182" s="117"/>
      <c r="CQ182" s="117"/>
      <c r="CR182" s="117"/>
      <c r="CS182" s="117"/>
      <c r="CT182" s="117"/>
      <c r="CU182" s="117"/>
      <c r="CV182" s="117"/>
      <c r="CW182" s="117"/>
      <c r="CX182" s="118"/>
      <c r="CY182" s="118"/>
      <c r="CZ182" s="118"/>
      <c r="DA182" s="118"/>
      <c r="DB182" s="118"/>
      <c r="DC182" s="118"/>
      <c r="DD182" s="118"/>
      <c r="DE182" s="118"/>
      <c r="DF182" s="118"/>
      <c r="DG182" s="118"/>
      <c r="DH182" s="118"/>
      <c r="DI182" s="118"/>
    </row>
    <row r="183" spans="1:113" s="5" customFormat="1" x14ac:dyDescent="0.25">
      <c r="A183" s="139"/>
      <c r="B183" s="8">
        <v>74160</v>
      </c>
      <c r="C183" s="8" t="s">
        <v>509</v>
      </c>
      <c r="D183" s="8" t="s">
        <v>568</v>
      </c>
      <c r="E183" s="25" t="s">
        <v>203</v>
      </c>
      <c r="F183" s="25" t="s">
        <v>203</v>
      </c>
      <c r="G183" s="31">
        <v>1533.6</v>
      </c>
      <c r="H183" s="6">
        <f t="shared" si="55"/>
        <v>1226.8799999999999</v>
      </c>
      <c r="I183" s="6">
        <f t="shared" si="61"/>
        <v>1058.184</v>
      </c>
      <c r="J183" s="6">
        <f t="shared" si="62"/>
        <v>1226.8799999999999</v>
      </c>
      <c r="K183" s="6">
        <f t="shared" si="46"/>
        <v>460.08</v>
      </c>
      <c r="L183" s="6">
        <f t="shared" si="63"/>
        <v>1058.184</v>
      </c>
      <c r="M183" s="85">
        <f t="shared" ref="M183:M200" si="68">80%*G183</f>
        <v>1226.8799999999999</v>
      </c>
      <c r="N183" s="6">
        <v>170</v>
      </c>
      <c r="O183" s="6">
        <f t="shared" si="59"/>
        <v>1058.184</v>
      </c>
      <c r="P183" s="77">
        <f t="shared" si="54"/>
        <v>1073.52</v>
      </c>
      <c r="Q183" s="6">
        <f t="shared" si="60"/>
        <v>1226.8799999999999</v>
      </c>
      <c r="R183" s="6">
        <v>170</v>
      </c>
      <c r="S183" s="6">
        <v>170</v>
      </c>
      <c r="T183" s="6">
        <f t="shared" si="57"/>
        <v>1058.184</v>
      </c>
      <c r="U183" s="6">
        <f t="shared" si="47"/>
        <v>1380.24</v>
      </c>
      <c r="V183" s="6">
        <f t="shared" si="49"/>
        <v>1058.184</v>
      </c>
      <c r="W183" s="6">
        <f t="shared" si="64"/>
        <v>959.72687999999994</v>
      </c>
      <c r="X183" s="6">
        <f t="shared" si="58"/>
        <v>999.75383999999985</v>
      </c>
      <c r="Y183" s="6">
        <v>170</v>
      </c>
      <c r="Z183" s="6">
        <f t="shared" si="65"/>
        <v>1058.184</v>
      </c>
      <c r="AA183" s="6">
        <f t="shared" si="51"/>
        <v>1303.56</v>
      </c>
      <c r="AB183" s="6" t="s">
        <v>502</v>
      </c>
      <c r="AC183" s="6">
        <f t="shared" si="50"/>
        <v>1058.184</v>
      </c>
      <c r="AD183" s="6">
        <v>146.78</v>
      </c>
      <c r="AE183" s="6" t="s">
        <v>502</v>
      </c>
      <c r="AF183" s="6">
        <f t="shared" si="66"/>
        <v>1058.184</v>
      </c>
      <c r="AG183" s="6">
        <f t="shared" si="67"/>
        <v>1058.184</v>
      </c>
      <c r="AH183" s="6" t="s">
        <v>502</v>
      </c>
      <c r="AI183" s="89">
        <f t="shared" si="45"/>
        <v>1260.9642599999997</v>
      </c>
      <c r="AJ183" s="2">
        <f t="shared" si="44"/>
        <v>146.78</v>
      </c>
      <c r="AK183" s="109">
        <f t="shared" si="48"/>
        <v>1533.6</v>
      </c>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c r="BS183" s="117"/>
      <c r="BT183" s="117"/>
      <c r="BU183" s="117"/>
      <c r="BV183" s="117"/>
      <c r="BW183" s="117"/>
      <c r="BX183" s="117"/>
      <c r="BY183" s="117"/>
      <c r="BZ183" s="117"/>
      <c r="CA183" s="117"/>
      <c r="CB183" s="117"/>
      <c r="CC183" s="117"/>
      <c r="CD183" s="117"/>
      <c r="CE183" s="117"/>
      <c r="CF183" s="117"/>
      <c r="CG183" s="117"/>
      <c r="CH183" s="117"/>
      <c r="CI183" s="117"/>
      <c r="CJ183" s="117"/>
      <c r="CK183" s="117"/>
      <c r="CL183" s="117"/>
      <c r="CM183" s="117"/>
      <c r="CN183" s="117"/>
      <c r="CO183" s="117"/>
      <c r="CP183" s="117"/>
      <c r="CQ183" s="117"/>
      <c r="CR183" s="117"/>
      <c r="CS183" s="117"/>
      <c r="CT183" s="117"/>
      <c r="CU183" s="117"/>
      <c r="CV183" s="117"/>
      <c r="CW183" s="117"/>
      <c r="CX183" s="118"/>
      <c r="CY183" s="118"/>
      <c r="CZ183" s="118"/>
      <c r="DA183" s="118"/>
      <c r="DB183" s="118"/>
      <c r="DC183" s="118"/>
      <c r="DD183" s="118"/>
      <c r="DE183" s="118"/>
      <c r="DF183" s="118"/>
      <c r="DG183" s="118"/>
      <c r="DH183" s="118"/>
      <c r="DI183" s="118"/>
    </row>
    <row r="184" spans="1:113" s="5" customFormat="1" x14ac:dyDescent="0.25">
      <c r="A184" s="139"/>
      <c r="B184" s="8">
        <v>74174</v>
      </c>
      <c r="C184" s="8" t="s">
        <v>509</v>
      </c>
      <c r="D184" s="8" t="s">
        <v>568</v>
      </c>
      <c r="E184" s="25" t="s">
        <v>199</v>
      </c>
      <c r="F184" s="25" t="s">
        <v>199</v>
      </c>
      <c r="G184" s="31">
        <v>2659.18</v>
      </c>
      <c r="H184" s="6">
        <f t="shared" si="55"/>
        <v>2127.3440000000001</v>
      </c>
      <c r="I184" s="6">
        <f t="shared" si="61"/>
        <v>1834.8341999999998</v>
      </c>
      <c r="J184" s="6">
        <f t="shared" si="62"/>
        <v>2127.3440000000001</v>
      </c>
      <c r="K184" s="6">
        <f t="shared" si="46"/>
        <v>797.75399999999991</v>
      </c>
      <c r="L184" s="6">
        <f t="shared" si="63"/>
        <v>1834.8341999999998</v>
      </c>
      <c r="M184" s="85">
        <f t="shared" si="68"/>
        <v>2127.3440000000001</v>
      </c>
      <c r="N184" s="6">
        <v>177.48</v>
      </c>
      <c r="O184" s="6">
        <f t="shared" si="59"/>
        <v>1834.8341999999998</v>
      </c>
      <c r="P184" s="77">
        <f t="shared" si="54"/>
        <v>1861.4259999999997</v>
      </c>
      <c r="Q184" s="6">
        <f t="shared" si="60"/>
        <v>2127.3440000000001</v>
      </c>
      <c r="R184" s="6">
        <v>177.48</v>
      </c>
      <c r="S184" s="6">
        <v>177.48</v>
      </c>
      <c r="T184" s="6">
        <f t="shared" si="57"/>
        <v>1834.8341999999998</v>
      </c>
      <c r="U184" s="6">
        <f t="shared" si="47"/>
        <v>2393.2619999999997</v>
      </c>
      <c r="V184" s="6">
        <f t="shared" si="49"/>
        <v>1834.8341999999998</v>
      </c>
      <c r="W184" s="6">
        <f t="shared" si="64"/>
        <v>1664.1148439999999</v>
      </c>
      <c r="X184" s="6">
        <f t="shared" si="58"/>
        <v>1733.5194419999998</v>
      </c>
      <c r="Y184" s="6">
        <v>177.48</v>
      </c>
      <c r="Z184" s="6">
        <f t="shared" si="65"/>
        <v>1834.8341999999998</v>
      </c>
      <c r="AA184" s="6">
        <f t="shared" si="51"/>
        <v>2260.3029999999999</v>
      </c>
      <c r="AB184" s="6" t="s">
        <v>502</v>
      </c>
      <c r="AC184" s="6">
        <f t="shared" si="50"/>
        <v>1834.8341999999998</v>
      </c>
      <c r="AD184" s="6">
        <v>245</v>
      </c>
      <c r="AE184" s="6" t="s">
        <v>502</v>
      </c>
      <c r="AF184" s="6">
        <f t="shared" si="66"/>
        <v>1834.8341999999998</v>
      </c>
      <c r="AG184" s="6">
        <f t="shared" si="67"/>
        <v>1834.8341999999998</v>
      </c>
      <c r="AH184" s="6" t="s">
        <v>502</v>
      </c>
      <c r="AI184" s="89">
        <f t="shared" si="45"/>
        <v>2186.4442754999995</v>
      </c>
      <c r="AJ184" s="2">
        <f t="shared" si="44"/>
        <v>177.48</v>
      </c>
      <c r="AK184" s="109">
        <f t="shared" si="48"/>
        <v>2659.18</v>
      </c>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c r="BR184" s="117"/>
      <c r="BS184" s="117"/>
      <c r="BT184" s="117"/>
      <c r="BU184" s="117"/>
      <c r="BV184" s="117"/>
      <c r="BW184" s="117"/>
      <c r="BX184" s="117"/>
      <c r="BY184" s="117"/>
      <c r="BZ184" s="117"/>
      <c r="CA184" s="117"/>
      <c r="CB184" s="117"/>
      <c r="CC184" s="117"/>
      <c r="CD184" s="117"/>
      <c r="CE184" s="117"/>
      <c r="CF184" s="117"/>
      <c r="CG184" s="117"/>
      <c r="CH184" s="117"/>
      <c r="CI184" s="117"/>
      <c r="CJ184" s="117"/>
      <c r="CK184" s="117"/>
      <c r="CL184" s="117"/>
      <c r="CM184" s="117"/>
      <c r="CN184" s="117"/>
      <c r="CO184" s="117"/>
      <c r="CP184" s="117"/>
      <c r="CQ184" s="117"/>
      <c r="CR184" s="117"/>
      <c r="CS184" s="117"/>
      <c r="CT184" s="117"/>
      <c r="CU184" s="117"/>
      <c r="CV184" s="117"/>
      <c r="CW184" s="117"/>
      <c r="CX184" s="118"/>
      <c r="CY184" s="118"/>
      <c r="CZ184" s="118"/>
      <c r="DA184" s="118"/>
      <c r="DB184" s="118"/>
      <c r="DC184" s="118"/>
      <c r="DD184" s="118"/>
      <c r="DE184" s="118"/>
      <c r="DF184" s="118"/>
      <c r="DG184" s="118"/>
      <c r="DH184" s="118"/>
      <c r="DI184" s="118"/>
    </row>
    <row r="185" spans="1:113" s="5" customFormat="1" x14ac:dyDescent="0.25">
      <c r="A185" s="139"/>
      <c r="B185" s="8">
        <v>74176</v>
      </c>
      <c r="C185" s="8" t="s">
        <v>509</v>
      </c>
      <c r="D185" s="8" t="s">
        <v>568</v>
      </c>
      <c r="E185" s="25" t="s">
        <v>195</v>
      </c>
      <c r="F185" s="25" t="s">
        <v>195</v>
      </c>
      <c r="G185" s="31">
        <v>1919.05</v>
      </c>
      <c r="H185" s="6">
        <f t="shared" si="55"/>
        <v>1535.24</v>
      </c>
      <c r="I185" s="6">
        <f t="shared" si="61"/>
        <v>1324.1444999999999</v>
      </c>
      <c r="J185" s="6">
        <f t="shared" si="62"/>
        <v>1535.24</v>
      </c>
      <c r="K185" s="6">
        <f t="shared" si="46"/>
        <v>575.71499999999992</v>
      </c>
      <c r="L185" s="6">
        <f t="shared" si="63"/>
        <v>1324.1444999999999</v>
      </c>
      <c r="M185" s="85">
        <f t="shared" si="68"/>
        <v>1535.24</v>
      </c>
      <c r="N185" s="6">
        <v>68.69</v>
      </c>
      <c r="O185" s="6">
        <f t="shared" si="59"/>
        <v>1324.1444999999999</v>
      </c>
      <c r="P185" s="77">
        <f t="shared" si="54"/>
        <v>1343.3349999999998</v>
      </c>
      <c r="Q185" s="6">
        <f t="shared" si="60"/>
        <v>1535.24</v>
      </c>
      <c r="R185" s="6">
        <v>68.69</v>
      </c>
      <c r="S185" s="6">
        <v>68.69</v>
      </c>
      <c r="T185" s="6">
        <f t="shared" si="57"/>
        <v>1324.1444999999999</v>
      </c>
      <c r="U185" s="6">
        <f t="shared" si="47"/>
        <v>1727.145</v>
      </c>
      <c r="V185" s="6">
        <f t="shared" si="49"/>
        <v>1324.1444999999999</v>
      </c>
      <c r="W185" s="6">
        <f t="shared" si="64"/>
        <v>1200.9414899999999</v>
      </c>
      <c r="X185" s="6">
        <f t="shared" si="58"/>
        <v>1251.0286949999997</v>
      </c>
      <c r="Y185" s="6">
        <v>68.69</v>
      </c>
      <c r="Z185" s="6">
        <f t="shared" si="65"/>
        <v>1324.1444999999999</v>
      </c>
      <c r="AA185" s="6">
        <f t="shared" si="51"/>
        <v>1631.1924999999999</v>
      </c>
      <c r="AB185" s="6" t="s">
        <v>502</v>
      </c>
      <c r="AC185" s="6">
        <f t="shared" si="50"/>
        <v>1324.1444999999999</v>
      </c>
      <c r="AD185" s="6">
        <v>99.47</v>
      </c>
      <c r="AE185" s="6" t="s">
        <v>502</v>
      </c>
      <c r="AF185" s="6">
        <f t="shared" si="66"/>
        <v>1324.1444999999999</v>
      </c>
      <c r="AG185" s="6">
        <f t="shared" si="67"/>
        <v>1324.1444999999999</v>
      </c>
      <c r="AH185" s="6" t="s">
        <v>502</v>
      </c>
      <c r="AI185" s="89">
        <f t="shared" si="45"/>
        <v>1577.89088625</v>
      </c>
      <c r="AJ185" s="2">
        <f t="shared" si="44"/>
        <v>68.69</v>
      </c>
      <c r="AK185" s="109">
        <f t="shared" si="48"/>
        <v>1919.05</v>
      </c>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c r="BS185" s="117"/>
      <c r="BT185" s="117"/>
      <c r="BU185" s="117"/>
      <c r="BV185" s="117"/>
      <c r="BW185" s="117"/>
      <c r="BX185" s="117"/>
      <c r="BY185" s="117"/>
      <c r="BZ185" s="117"/>
      <c r="CA185" s="117"/>
      <c r="CB185" s="117"/>
      <c r="CC185" s="117"/>
      <c r="CD185" s="117"/>
      <c r="CE185" s="117"/>
      <c r="CF185" s="117"/>
      <c r="CG185" s="117"/>
      <c r="CH185" s="117"/>
      <c r="CI185" s="117"/>
      <c r="CJ185" s="117"/>
      <c r="CK185" s="117"/>
      <c r="CL185" s="117"/>
      <c r="CM185" s="117"/>
      <c r="CN185" s="117"/>
      <c r="CO185" s="117"/>
      <c r="CP185" s="117"/>
      <c r="CQ185" s="117"/>
      <c r="CR185" s="117"/>
      <c r="CS185" s="117"/>
      <c r="CT185" s="117"/>
      <c r="CU185" s="117"/>
      <c r="CV185" s="117"/>
      <c r="CW185" s="117"/>
      <c r="CX185" s="118"/>
      <c r="CY185" s="118"/>
      <c r="CZ185" s="118"/>
      <c r="DA185" s="118"/>
      <c r="DB185" s="118"/>
      <c r="DC185" s="118"/>
      <c r="DD185" s="118"/>
      <c r="DE185" s="118"/>
      <c r="DF185" s="118"/>
      <c r="DG185" s="118"/>
      <c r="DH185" s="118"/>
      <c r="DI185" s="118"/>
    </row>
    <row r="186" spans="1:113" s="5" customFormat="1" x14ac:dyDescent="0.25">
      <c r="A186" s="139"/>
      <c r="B186" s="8">
        <v>74177</v>
      </c>
      <c r="C186" s="8" t="s">
        <v>509</v>
      </c>
      <c r="D186" s="8" t="s">
        <v>568</v>
      </c>
      <c r="E186" s="24" t="s">
        <v>196</v>
      </c>
      <c r="F186" s="24" t="s">
        <v>196</v>
      </c>
      <c r="G186" s="31">
        <v>2005.15</v>
      </c>
      <c r="H186" s="6">
        <f t="shared" si="55"/>
        <v>1604.1200000000001</v>
      </c>
      <c r="I186" s="6">
        <f t="shared" si="61"/>
        <v>1383.5535</v>
      </c>
      <c r="J186" s="6">
        <f t="shared" si="62"/>
        <v>1604.1200000000001</v>
      </c>
      <c r="K186" s="6">
        <f t="shared" si="46"/>
        <v>601.54499999999996</v>
      </c>
      <c r="L186" s="6">
        <f t="shared" si="63"/>
        <v>1383.5535</v>
      </c>
      <c r="M186" s="85">
        <f t="shared" si="68"/>
        <v>1604.1200000000001</v>
      </c>
      <c r="N186" s="6">
        <v>107.93</v>
      </c>
      <c r="O186" s="6">
        <f t="shared" si="59"/>
        <v>1383.5535</v>
      </c>
      <c r="P186" s="77">
        <f t="shared" si="54"/>
        <v>1403.605</v>
      </c>
      <c r="Q186" s="6">
        <f t="shared" si="60"/>
        <v>1604.1200000000001</v>
      </c>
      <c r="R186" s="6">
        <v>107.93</v>
      </c>
      <c r="S186" s="6">
        <v>107.93</v>
      </c>
      <c r="T186" s="6">
        <f t="shared" si="57"/>
        <v>1383.5535</v>
      </c>
      <c r="U186" s="6">
        <f t="shared" si="47"/>
        <v>1804.6350000000002</v>
      </c>
      <c r="V186" s="6">
        <f t="shared" si="49"/>
        <v>1383.5535</v>
      </c>
      <c r="W186" s="6">
        <f t="shared" si="64"/>
        <v>1254.8228700000002</v>
      </c>
      <c r="X186" s="6">
        <f t="shared" si="58"/>
        <v>1307.157285</v>
      </c>
      <c r="Y186" s="6">
        <v>107.93</v>
      </c>
      <c r="Z186" s="6">
        <f t="shared" si="65"/>
        <v>1383.5535</v>
      </c>
      <c r="AA186" s="6">
        <f t="shared" si="51"/>
        <v>1704.3775000000001</v>
      </c>
      <c r="AB186" s="6" t="s">
        <v>502</v>
      </c>
      <c r="AC186" s="6">
        <f t="shared" si="50"/>
        <v>1383.5535</v>
      </c>
      <c r="AD186" s="6">
        <v>193.45</v>
      </c>
      <c r="AE186" s="6" t="s">
        <v>502</v>
      </c>
      <c r="AF186" s="6">
        <f t="shared" si="66"/>
        <v>1383.5535</v>
      </c>
      <c r="AG186" s="6">
        <f t="shared" si="67"/>
        <v>1383.5535</v>
      </c>
      <c r="AH186" s="6" t="s">
        <v>502</v>
      </c>
      <c r="AI186" s="89">
        <f t="shared" si="45"/>
        <v>1648.6844587500002</v>
      </c>
      <c r="AJ186" s="2">
        <f t="shared" si="44"/>
        <v>107.93</v>
      </c>
      <c r="AK186" s="109">
        <f t="shared" si="48"/>
        <v>2005.15</v>
      </c>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c r="BS186" s="117"/>
      <c r="BT186" s="117"/>
      <c r="BU186" s="117"/>
      <c r="BV186" s="117"/>
      <c r="BW186" s="117"/>
      <c r="BX186" s="117"/>
      <c r="BY186" s="117"/>
      <c r="BZ186" s="117"/>
      <c r="CA186" s="117"/>
      <c r="CB186" s="117"/>
      <c r="CC186" s="117"/>
      <c r="CD186" s="117"/>
      <c r="CE186" s="117"/>
      <c r="CF186" s="117"/>
      <c r="CG186" s="117"/>
      <c r="CH186" s="117"/>
      <c r="CI186" s="117"/>
      <c r="CJ186" s="117"/>
      <c r="CK186" s="117"/>
      <c r="CL186" s="117"/>
      <c r="CM186" s="117"/>
      <c r="CN186" s="117"/>
      <c r="CO186" s="117"/>
      <c r="CP186" s="117"/>
      <c r="CQ186" s="117"/>
      <c r="CR186" s="117"/>
      <c r="CS186" s="117"/>
      <c r="CT186" s="117"/>
      <c r="CU186" s="117"/>
      <c r="CV186" s="117"/>
      <c r="CW186" s="117"/>
      <c r="CX186" s="118"/>
      <c r="CY186" s="118"/>
      <c r="CZ186" s="118"/>
      <c r="DA186" s="118"/>
      <c r="DB186" s="118"/>
      <c r="DC186" s="118"/>
      <c r="DD186" s="118"/>
      <c r="DE186" s="118"/>
      <c r="DF186" s="118"/>
      <c r="DG186" s="118"/>
      <c r="DH186" s="118"/>
      <c r="DI186" s="118"/>
    </row>
    <row r="187" spans="1:113" s="5" customFormat="1" x14ac:dyDescent="0.25">
      <c r="A187" s="139"/>
      <c r="B187" s="8">
        <v>74178</v>
      </c>
      <c r="C187" s="8" t="s">
        <v>509</v>
      </c>
      <c r="D187" s="8" t="s">
        <v>568</v>
      </c>
      <c r="E187" s="24" t="s">
        <v>197</v>
      </c>
      <c r="F187" s="24" t="s">
        <v>197</v>
      </c>
      <c r="G187" s="31">
        <v>2112.15</v>
      </c>
      <c r="H187" s="6">
        <f t="shared" si="55"/>
        <v>1689.7200000000003</v>
      </c>
      <c r="I187" s="6">
        <f t="shared" si="61"/>
        <v>1457.3834999999999</v>
      </c>
      <c r="J187" s="6">
        <f t="shared" si="62"/>
        <v>1689.7200000000003</v>
      </c>
      <c r="K187" s="6">
        <f t="shared" si="46"/>
        <v>633.64499999999998</v>
      </c>
      <c r="L187" s="6">
        <f t="shared" si="63"/>
        <v>1457.3834999999999</v>
      </c>
      <c r="M187" s="85">
        <f t="shared" si="68"/>
        <v>1689.7200000000003</v>
      </c>
      <c r="N187" s="6">
        <v>136.74</v>
      </c>
      <c r="O187" s="6">
        <f t="shared" si="59"/>
        <v>1457.3834999999999</v>
      </c>
      <c r="P187" s="77">
        <f t="shared" si="54"/>
        <v>1478.5049999999999</v>
      </c>
      <c r="Q187" s="6">
        <f t="shared" si="60"/>
        <v>1689.7200000000003</v>
      </c>
      <c r="R187" s="6">
        <v>136.74</v>
      </c>
      <c r="S187" s="6">
        <v>136.74</v>
      </c>
      <c r="T187" s="6">
        <f t="shared" si="57"/>
        <v>1457.3834999999999</v>
      </c>
      <c r="U187" s="6">
        <f t="shared" si="47"/>
        <v>1900.9350000000002</v>
      </c>
      <c r="V187" s="6">
        <f t="shared" si="49"/>
        <v>1457.3834999999999</v>
      </c>
      <c r="W187" s="6">
        <f t="shared" si="64"/>
        <v>1321.7834700000001</v>
      </c>
      <c r="X187" s="6">
        <f t="shared" si="58"/>
        <v>1376.9105849999999</v>
      </c>
      <c r="Y187" s="6">
        <v>136.74</v>
      </c>
      <c r="Z187" s="6">
        <f t="shared" si="65"/>
        <v>1457.3834999999999</v>
      </c>
      <c r="AA187" s="6">
        <f t="shared" si="51"/>
        <v>1795.3275000000001</v>
      </c>
      <c r="AB187" s="6" t="s">
        <v>502</v>
      </c>
      <c r="AC187" s="6">
        <f t="shared" si="50"/>
        <v>1457.3834999999999</v>
      </c>
      <c r="AD187" s="6">
        <v>221.98</v>
      </c>
      <c r="AE187" s="6" t="s">
        <v>502</v>
      </c>
      <c r="AF187" s="6">
        <f t="shared" si="66"/>
        <v>1457.3834999999999</v>
      </c>
      <c r="AG187" s="6">
        <f t="shared" si="67"/>
        <v>1457.3834999999999</v>
      </c>
      <c r="AH187" s="6" t="s">
        <v>502</v>
      </c>
      <c r="AI187" s="89">
        <f t="shared" si="45"/>
        <v>1736.6625337500002</v>
      </c>
      <c r="AJ187" s="2">
        <f t="shared" si="44"/>
        <v>136.74</v>
      </c>
      <c r="AK187" s="109">
        <f t="shared" si="48"/>
        <v>2112.15</v>
      </c>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17"/>
      <c r="CW187" s="117"/>
      <c r="CX187" s="118"/>
      <c r="CY187" s="118"/>
      <c r="CZ187" s="118"/>
      <c r="DA187" s="118"/>
      <c r="DB187" s="118"/>
      <c r="DC187" s="118"/>
      <c r="DD187" s="118"/>
      <c r="DE187" s="118"/>
      <c r="DF187" s="118"/>
      <c r="DG187" s="118"/>
      <c r="DH187" s="118"/>
      <c r="DI187" s="118"/>
    </row>
    <row r="188" spans="1:113" s="5" customFormat="1" x14ac:dyDescent="0.25">
      <c r="A188" s="139"/>
      <c r="B188" s="8">
        <v>74261</v>
      </c>
      <c r="C188" s="8" t="s">
        <v>509</v>
      </c>
      <c r="D188" s="8" t="s">
        <v>568</v>
      </c>
      <c r="E188" s="24" t="s">
        <v>198</v>
      </c>
      <c r="F188" s="24" t="s">
        <v>198</v>
      </c>
      <c r="G188" s="31">
        <v>1280.55</v>
      </c>
      <c r="H188" s="6">
        <f t="shared" si="55"/>
        <v>1024.44</v>
      </c>
      <c r="I188" s="6">
        <f t="shared" si="61"/>
        <v>883.57949999999994</v>
      </c>
      <c r="J188" s="6">
        <f t="shared" si="62"/>
        <v>1024.44</v>
      </c>
      <c r="K188" s="6">
        <f t="shared" si="46"/>
        <v>384.16499999999996</v>
      </c>
      <c r="L188" s="6">
        <f t="shared" si="63"/>
        <v>883.57949999999994</v>
      </c>
      <c r="M188" s="85">
        <f t="shared" si="68"/>
        <v>1024.44</v>
      </c>
      <c r="N188" s="6">
        <v>120.4</v>
      </c>
      <c r="O188" s="6">
        <f t="shared" si="59"/>
        <v>883.57949999999994</v>
      </c>
      <c r="P188" s="77">
        <f t="shared" si="54"/>
        <v>896.38499999999988</v>
      </c>
      <c r="Q188" s="6">
        <f t="shared" si="60"/>
        <v>1024.44</v>
      </c>
      <c r="R188" s="6">
        <v>120.4</v>
      </c>
      <c r="S188" s="6">
        <v>120.4</v>
      </c>
      <c r="T188" s="6">
        <f t="shared" si="57"/>
        <v>883.57949999999994</v>
      </c>
      <c r="U188" s="6">
        <f t="shared" si="47"/>
        <v>1152.4949999999999</v>
      </c>
      <c r="V188" s="6">
        <f t="shared" si="49"/>
        <v>883.57949999999994</v>
      </c>
      <c r="W188" s="6">
        <f t="shared" si="64"/>
        <v>801.36819000000003</v>
      </c>
      <c r="X188" s="6">
        <f t="shared" si="58"/>
        <v>834.79054499999984</v>
      </c>
      <c r="Y188" s="6">
        <v>120.4</v>
      </c>
      <c r="Z188" s="6">
        <f t="shared" si="65"/>
        <v>883.57949999999994</v>
      </c>
      <c r="AA188" s="6">
        <f t="shared" si="51"/>
        <v>1088.4675</v>
      </c>
      <c r="AB188" s="6" t="s">
        <v>502</v>
      </c>
      <c r="AC188" s="6">
        <f t="shared" si="50"/>
        <v>883.57949999999994</v>
      </c>
      <c r="AD188" s="6">
        <v>321.56</v>
      </c>
      <c r="AE188" s="6" t="s">
        <v>502</v>
      </c>
      <c r="AF188" s="6">
        <f t="shared" si="66"/>
        <v>883.57949999999994</v>
      </c>
      <c r="AG188" s="6">
        <f t="shared" si="67"/>
        <v>883.57949999999994</v>
      </c>
      <c r="AH188" s="6" t="s">
        <v>502</v>
      </c>
      <c r="AI188" s="89">
        <f t="shared" si="45"/>
        <v>1052.9002237499999</v>
      </c>
      <c r="AJ188" s="2">
        <f t="shared" si="44"/>
        <v>120.4</v>
      </c>
      <c r="AK188" s="109">
        <f t="shared" si="48"/>
        <v>1280.55</v>
      </c>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117"/>
      <c r="CD188" s="117"/>
      <c r="CE188" s="117"/>
      <c r="CF188" s="117"/>
      <c r="CG188" s="117"/>
      <c r="CH188" s="117"/>
      <c r="CI188" s="117"/>
      <c r="CJ188" s="117"/>
      <c r="CK188" s="117"/>
      <c r="CL188" s="117"/>
      <c r="CM188" s="117"/>
      <c r="CN188" s="117"/>
      <c r="CO188" s="117"/>
      <c r="CP188" s="117"/>
      <c r="CQ188" s="117"/>
      <c r="CR188" s="117"/>
      <c r="CS188" s="117"/>
      <c r="CT188" s="117"/>
      <c r="CU188" s="117"/>
      <c r="CV188" s="117"/>
      <c r="CW188" s="117"/>
      <c r="CX188" s="118"/>
      <c r="CY188" s="118"/>
      <c r="CZ188" s="118"/>
      <c r="DA188" s="118"/>
      <c r="DB188" s="118"/>
      <c r="DC188" s="118"/>
      <c r="DD188" s="118"/>
      <c r="DE188" s="118"/>
      <c r="DF188" s="118"/>
      <c r="DG188" s="118"/>
      <c r="DH188" s="118"/>
      <c r="DI188" s="118"/>
    </row>
    <row r="189" spans="1:113" s="5" customFormat="1" x14ac:dyDescent="0.25">
      <c r="A189" s="139"/>
      <c r="B189" s="8">
        <v>76641</v>
      </c>
      <c r="C189" s="8" t="s">
        <v>509</v>
      </c>
      <c r="D189" s="8" t="s">
        <v>568</v>
      </c>
      <c r="E189" s="24" t="s">
        <v>211</v>
      </c>
      <c r="F189" s="24" t="s">
        <v>211</v>
      </c>
      <c r="G189" s="31">
        <v>365.05</v>
      </c>
      <c r="H189" s="6">
        <f t="shared" si="55"/>
        <v>292.04000000000002</v>
      </c>
      <c r="I189" s="6">
        <f t="shared" si="61"/>
        <v>251.88449999999997</v>
      </c>
      <c r="J189" s="6">
        <f t="shared" si="62"/>
        <v>292.04000000000002</v>
      </c>
      <c r="K189" s="6">
        <f t="shared" si="46"/>
        <v>109.515</v>
      </c>
      <c r="L189" s="6">
        <f t="shared" si="63"/>
        <v>251.88449999999997</v>
      </c>
      <c r="M189" s="85">
        <f t="shared" si="68"/>
        <v>292.04000000000002</v>
      </c>
      <c r="N189" s="6">
        <v>32.47</v>
      </c>
      <c r="O189" s="6">
        <f t="shared" si="59"/>
        <v>251.88449999999997</v>
      </c>
      <c r="P189" s="77">
        <f t="shared" si="54"/>
        <v>255.535</v>
      </c>
      <c r="Q189" s="6">
        <f t="shared" si="60"/>
        <v>292.04000000000002</v>
      </c>
      <c r="R189" s="6">
        <v>32.47</v>
      </c>
      <c r="S189" s="6">
        <v>32.47</v>
      </c>
      <c r="T189" s="6">
        <f t="shared" si="57"/>
        <v>251.88449999999997</v>
      </c>
      <c r="U189" s="6">
        <f t="shared" si="47"/>
        <v>328.54500000000002</v>
      </c>
      <c r="V189" s="6">
        <f t="shared" si="49"/>
        <v>251.88449999999997</v>
      </c>
      <c r="W189" s="6">
        <f t="shared" si="64"/>
        <v>228.44829000000001</v>
      </c>
      <c r="X189" s="6">
        <f t="shared" si="58"/>
        <v>237.97609499999999</v>
      </c>
      <c r="Y189" s="6">
        <v>32.47</v>
      </c>
      <c r="Z189" s="6">
        <f t="shared" si="65"/>
        <v>251.88449999999997</v>
      </c>
      <c r="AA189" s="6">
        <f t="shared" si="51"/>
        <v>310.29250000000002</v>
      </c>
      <c r="AB189" s="6" t="s">
        <v>502</v>
      </c>
      <c r="AC189" s="6">
        <f t="shared" si="50"/>
        <v>251.88449999999997</v>
      </c>
      <c r="AD189" s="6">
        <v>57.99</v>
      </c>
      <c r="AE189" s="6" t="s">
        <v>502</v>
      </c>
      <c r="AF189" s="6">
        <f t="shared" si="66"/>
        <v>251.88449999999997</v>
      </c>
      <c r="AG189" s="6">
        <f t="shared" si="67"/>
        <v>251.88449999999997</v>
      </c>
      <c r="AH189" s="6" t="s">
        <v>502</v>
      </c>
      <c r="AI189" s="89">
        <f t="shared" si="45"/>
        <v>300.15323625000002</v>
      </c>
      <c r="AJ189" s="2">
        <f t="shared" si="44"/>
        <v>32.47</v>
      </c>
      <c r="AK189" s="109">
        <f t="shared" si="48"/>
        <v>365.05</v>
      </c>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117"/>
      <c r="CD189" s="117"/>
      <c r="CE189" s="117"/>
      <c r="CF189" s="117"/>
      <c r="CG189" s="117"/>
      <c r="CH189" s="117"/>
      <c r="CI189" s="117"/>
      <c r="CJ189" s="117"/>
      <c r="CK189" s="117"/>
      <c r="CL189" s="117"/>
      <c r="CM189" s="117"/>
      <c r="CN189" s="117"/>
      <c r="CO189" s="117"/>
      <c r="CP189" s="117"/>
      <c r="CQ189" s="117"/>
      <c r="CR189" s="117"/>
      <c r="CS189" s="117"/>
      <c r="CT189" s="117"/>
      <c r="CU189" s="117"/>
      <c r="CV189" s="117"/>
      <c r="CW189" s="117"/>
      <c r="CX189" s="118"/>
      <c r="CY189" s="118"/>
      <c r="CZ189" s="118"/>
      <c r="DA189" s="118"/>
      <c r="DB189" s="118"/>
      <c r="DC189" s="118"/>
      <c r="DD189" s="118"/>
      <c r="DE189" s="118"/>
      <c r="DF189" s="118"/>
      <c r="DG189" s="118"/>
      <c r="DH189" s="118"/>
      <c r="DI189" s="118"/>
    </row>
    <row r="190" spans="1:113" s="5" customFormat="1" x14ac:dyDescent="0.25">
      <c r="A190" s="139"/>
      <c r="B190" s="8">
        <v>76700</v>
      </c>
      <c r="C190" s="8" t="s">
        <v>509</v>
      </c>
      <c r="D190" s="8" t="s">
        <v>568</v>
      </c>
      <c r="E190" s="24" t="s">
        <v>21</v>
      </c>
      <c r="F190" s="24" t="s">
        <v>21</v>
      </c>
      <c r="G190" s="31">
        <v>658.95</v>
      </c>
      <c r="H190" s="6">
        <f t="shared" si="55"/>
        <v>527.16000000000008</v>
      </c>
      <c r="I190" s="6">
        <f t="shared" si="61"/>
        <v>454.6755</v>
      </c>
      <c r="J190" s="6">
        <f t="shared" si="62"/>
        <v>527.16000000000008</v>
      </c>
      <c r="K190" s="6">
        <f t="shared" si="46"/>
        <v>197.685</v>
      </c>
      <c r="L190" s="6">
        <f t="shared" si="63"/>
        <v>454.6755</v>
      </c>
      <c r="M190" s="85">
        <f t="shared" si="68"/>
        <v>527.16000000000008</v>
      </c>
      <c r="N190" s="6">
        <v>60</v>
      </c>
      <c r="O190" s="6">
        <f t="shared" si="59"/>
        <v>454.6755</v>
      </c>
      <c r="P190" s="77">
        <f t="shared" si="54"/>
        <v>461.26499999999999</v>
      </c>
      <c r="Q190" s="6">
        <f t="shared" si="60"/>
        <v>527.16000000000008</v>
      </c>
      <c r="R190" s="6">
        <v>60</v>
      </c>
      <c r="S190" s="6">
        <v>60</v>
      </c>
      <c r="T190" s="6">
        <f t="shared" si="57"/>
        <v>454.6755</v>
      </c>
      <c r="U190" s="6">
        <f t="shared" si="47"/>
        <v>593.05500000000006</v>
      </c>
      <c r="V190" s="6">
        <f t="shared" si="49"/>
        <v>454.6755</v>
      </c>
      <c r="W190" s="6">
        <f t="shared" si="64"/>
        <v>412.37091000000004</v>
      </c>
      <c r="X190" s="6">
        <f t="shared" si="58"/>
        <v>429.56950499999999</v>
      </c>
      <c r="Y190" s="6">
        <v>60</v>
      </c>
      <c r="Z190" s="6">
        <f t="shared" si="65"/>
        <v>454.6755</v>
      </c>
      <c r="AA190" s="6">
        <f t="shared" si="51"/>
        <v>560.10750000000007</v>
      </c>
      <c r="AB190" s="6" t="s">
        <v>502</v>
      </c>
      <c r="AC190" s="6">
        <f t="shared" si="50"/>
        <v>454.6755</v>
      </c>
      <c r="AD190" s="6">
        <v>76.7</v>
      </c>
      <c r="AE190" s="6" t="s">
        <v>502</v>
      </c>
      <c r="AF190" s="6">
        <f t="shared" si="66"/>
        <v>454.6755</v>
      </c>
      <c r="AG190" s="6">
        <f t="shared" si="67"/>
        <v>454.6755</v>
      </c>
      <c r="AH190" s="6" t="s">
        <v>502</v>
      </c>
      <c r="AI190" s="89">
        <f t="shared" si="45"/>
        <v>541.80516375000002</v>
      </c>
      <c r="AJ190" s="2">
        <f t="shared" si="44"/>
        <v>60</v>
      </c>
      <c r="AK190" s="109">
        <f t="shared" si="48"/>
        <v>658.95</v>
      </c>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117"/>
      <c r="CD190" s="117"/>
      <c r="CE190" s="117"/>
      <c r="CF190" s="117"/>
      <c r="CG190" s="117"/>
      <c r="CH190" s="117"/>
      <c r="CI190" s="117"/>
      <c r="CJ190" s="117"/>
      <c r="CK190" s="117"/>
      <c r="CL190" s="117"/>
      <c r="CM190" s="117"/>
      <c r="CN190" s="117"/>
      <c r="CO190" s="117"/>
      <c r="CP190" s="117"/>
      <c r="CQ190" s="117"/>
      <c r="CR190" s="117"/>
      <c r="CS190" s="117"/>
      <c r="CT190" s="117"/>
      <c r="CU190" s="117"/>
      <c r="CV190" s="117"/>
      <c r="CW190" s="117"/>
      <c r="CX190" s="118"/>
      <c r="CY190" s="118"/>
      <c r="CZ190" s="118"/>
      <c r="DA190" s="118"/>
      <c r="DB190" s="118"/>
      <c r="DC190" s="118"/>
      <c r="DD190" s="118"/>
      <c r="DE190" s="118"/>
      <c r="DF190" s="118"/>
      <c r="DG190" s="118"/>
      <c r="DH190" s="118"/>
      <c r="DI190" s="118"/>
    </row>
    <row r="191" spans="1:113" s="5" customFormat="1" x14ac:dyDescent="0.25">
      <c r="A191" s="139"/>
      <c r="B191" s="8">
        <v>76775</v>
      </c>
      <c r="C191" s="8" t="s">
        <v>509</v>
      </c>
      <c r="D191" s="8" t="s">
        <v>568</v>
      </c>
      <c r="E191" s="24" t="s">
        <v>212</v>
      </c>
      <c r="F191" s="24" t="s">
        <v>212</v>
      </c>
      <c r="G191" s="31">
        <v>228.75</v>
      </c>
      <c r="H191" s="6">
        <f t="shared" si="55"/>
        <v>183</v>
      </c>
      <c r="I191" s="6">
        <f t="shared" si="61"/>
        <v>157.83749999999998</v>
      </c>
      <c r="J191" s="6">
        <f t="shared" si="62"/>
        <v>183</v>
      </c>
      <c r="K191" s="6">
        <f t="shared" si="46"/>
        <v>68.625</v>
      </c>
      <c r="L191" s="6">
        <f t="shared" si="63"/>
        <v>157.83749999999998</v>
      </c>
      <c r="M191" s="85">
        <f t="shared" si="68"/>
        <v>183</v>
      </c>
      <c r="N191" s="6">
        <v>60</v>
      </c>
      <c r="O191" s="6">
        <f t="shared" si="59"/>
        <v>157.83749999999998</v>
      </c>
      <c r="P191" s="77">
        <f t="shared" si="54"/>
        <v>160.125</v>
      </c>
      <c r="Q191" s="6">
        <f t="shared" si="60"/>
        <v>183</v>
      </c>
      <c r="R191" s="6">
        <v>60</v>
      </c>
      <c r="S191" s="6">
        <v>60</v>
      </c>
      <c r="T191" s="6">
        <f t="shared" si="57"/>
        <v>157.83749999999998</v>
      </c>
      <c r="U191" s="6">
        <f t="shared" si="47"/>
        <v>205.875</v>
      </c>
      <c r="V191" s="6">
        <f t="shared" si="49"/>
        <v>157.83749999999998</v>
      </c>
      <c r="W191" s="6">
        <f t="shared" si="64"/>
        <v>143.15174999999999</v>
      </c>
      <c r="X191" s="6">
        <f t="shared" si="58"/>
        <v>149.12212499999998</v>
      </c>
      <c r="Y191" s="6">
        <v>60</v>
      </c>
      <c r="Z191" s="6">
        <f t="shared" si="65"/>
        <v>157.83749999999998</v>
      </c>
      <c r="AA191" s="6">
        <f t="shared" si="51"/>
        <v>194.4375</v>
      </c>
      <c r="AB191" s="6" t="s">
        <v>502</v>
      </c>
      <c r="AC191" s="6">
        <f t="shared" si="50"/>
        <v>157.83749999999998</v>
      </c>
      <c r="AD191" s="6">
        <v>27.13</v>
      </c>
      <c r="AE191" s="6" t="s">
        <v>502</v>
      </c>
      <c r="AF191" s="6">
        <f t="shared" si="66"/>
        <v>157.83749999999998</v>
      </c>
      <c r="AG191" s="6">
        <f t="shared" si="67"/>
        <v>157.83749999999998</v>
      </c>
      <c r="AH191" s="6" t="s">
        <v>502</v>
      </c>
      <c r="AI191" s="89">
        <f t="shared" si="45"/>
        <v>188.08396875</v>
      </c>
      <c r="AJ191" s="2">
        <f t="shared" si="44"/>
        <v>27.13</v>
      </c>
      <c r="AK191" s="109">
        <f t="shared" si="48"/>
        <v>228.75</v>
      </c>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117"/>
      <c r="CD191" s="117"/>
      <c r="CE191" s="117"/>
      <c r="CF191" s="117"/>
      <c r="CG191" s="117"/>
      <c r="CH191" s="117"/>
      <c r="CI191" s="117"/>
      <c r="CJ191" s="117"/>
      <c r="CK191" s="117"/>
      <c r="CL191" s="117"/>
      <c r="CM191" s="117"/>
      <c r="CN191" s="117"/>
      <c r="CO191" s="117"/>
      <c r="CP191" s="117"/>
      <c r="CQ191" s="117"/>
      <c r="CR191" s="117"/>
      <c r="CS191" s="117"/>
      <c r="CT191" s="117"/>
      <c r="CU191" s="117"/>
      <c r="CV191" s="117"/>
      <c r="CW191" s="117"/>
      <c r="CX191" s="118"/>
      <c r="CY191" s="118"/>
      <c r="CZ191" s="118"/>
      <c r="DA191" s="118"/>
      <c r="DB191" s="118"/>
      <c r="DC191" s="118"/>
      <c r="DD191" s="118"/>
      <c r="DE191" s="118"/>
      <c r="DF191" s="118"/>
      <c r="DG191" s="118"/>
      <c r="DH191" s="118"/>
      <c r="DI191" s="118"/>
    </row>
    <row r="192" spans="1:113" s="5" customFormat="1" ht="30" x14ac:dyDescent="0.25">
      <c r="A192" s="139"/>
      <c r="B192" s="8">
        <v>76805</v>
      </c>
      <c r="C192" s="8" t="s">
        <v>509</v>
      </c>
      <c r="D192" s="8" t="s">
        <v>568</v>
      </c>
      <c r="E192" s="24" t="s">
        <v>22</v>
      </c>
      <c r="F192" s="24" t="s">
        <v>22</v>
      </c>
      <c r="G192" s="31">
        <v>702.75</v>
      </c>
      <c r="H192" s="6">
        <f t="shared" si="55"/>
        <v>562.20000000000005</v>
      </c>
      <c r="I192" s="6">
        <f t="shared" si="61"/>
        <v>484.89749999999998</v>
      </c>
      <c r="J192" s="6">
        <f t="shared" si="62"/>
        <v>562.20000000000005</v>
      </c>
      <c r="K192" s="6">
        <f t="shared" si="46"/>
        <v>210.82499999999999</v>
      </c>
      <c r="L192" s="6">
        <f t="shared" si="63"/>
        <v>484.89749999999998</v>
      </c>
      <c r="M192" s="85">
        <f t="shared" si="68"/>
        <v>562.20000000000005</v>
      </c>
      <c r="N192" s="6">
        <v>55</v>
      </c>
      <c r="O192" s="6">
        <f t="shared" si="59"/>
        <v>484.89749999999998</v>
      </c>
      <c r="P192" s="77">
        <f t="shared" si="54"/>
        <v>491.92499999999995</v>
      </c>
      <c r="Q192" s="6">
        <f t="shared" si="60"/>
        <v>562.20000000000005</v>
      </c>
      <c r="R192" s="6">
        <v>55</v>
      </c>
      <c r="S192" s="6">
        <v>55</v>
      </c>
      <c r="T192" s="6">
        <f t="shared" si="57"/>
        <v>484.89749999999998</v>
      </c>
      <c r="U192" s="6">
        <f t="shared" si="47"/>
        <v>632.47500000000002</v>
      </c>
      <c r="V192" s="6">
        <f t="shared" si="49"/>
        <v>484.89749999999998</v>
      </c>
      <c r="W192" s="6">
        <f t="shared" si="64"/>
        <v>439.78095000000002</v>
      </c>
      <c r="X192" s="6">
        <f t="shared" si="58"/>
        <v>458.12272499999995</v>
      </c>
      <c r="Y192" s="6">
        <v>55</v>
      </c>
      <c r="Z192" s="6">
        <f t="shared" si="65"/>
        <v>484.89749999999998</v>
      </c>
      <c r="AA192" s="6">
        <f t="shared" si="51"/>
        <v>597.33749999999998</v>
      </c>
      <c r="AB192" s="6" t="s">
        <v>502</v>
      </c>
      <c r="AC192" s="6">
        <f t="shared" si="50"/>
        <v>484.89749999999998</v>
      </c>
      <c r="AD192" s="6">
        <v>85.9</v>
      </c>
      <c r="AE192" s="6" t="s">
        <v>502</v>
      </c>
      <c r="AF192" s="6">
        <f t="shared" si="66"/>
        <v>484.89749999999998</v>
      </c>
      <c r="AG192" s="6">
        <f t="shared" si="67"/>
        <v>484.89749999999998</v>
      </c>
      <c r="AH192" s="6" t="s">
        <v>502</v>
      </c>
      <c r="AI192" s="89">
        <f t="shared" si="45"/>
        <v>577.81861875000004</v>
      </c>
      <c r="AJ192" s="2">
        <f t="shared" si="44"/>
        <v>55</v>
      </c>
      <c r="AK192" s="109">
        <f t="shared" si="48"/>
        <v>702.75</v>
      </c>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117"/>
      <c r="CD192" s="117"/>
      <c r="CE192" s="117"/>
      <c r="CF192" s="117"/>
      <c r="CG192" s="117"/>
      <c r="CH192" s="117"/>
      <c r="CI192" s="117"/>
      <c r="CJ192" s="117"/>
      <c r="CK192" s="117"/>
      <c r="CL192" s="117"/>
      <c r="CM192" s="117"/>
      <c r="CN192" s="117"/>
      <c r="CO192" s="117"/>
      <c r="CP192" s="117"/>
      <c r="CQ192" s="117"/>
      <c r="CR192" s="117"/>
      <c r="CS192" s="117"/>
      <c r="CT192" s="117"/>
      <c r="CU192" s="117"/>
      <c r="CV192" s="117"/>
      <c r="CW192" s="117"/>
      <c r="CX192" s="118"/>
      <c r="CY192" s="118"/>
      <c r="CZ192" s="118"/>
      <c r="DA192" s="118"/>
      <c r="DB192" s="118"/>
      <c r="DC192" s="118"/>
      <c r="DD192" s="118"/>
      <c r="DE192" s="118"/>
      <c r="DF192" s="118"/>
      <c r="DG192" s="118"/>
      <c r="DH192" s="118"/>
      <c r="DI192" s="118"/>
    </row>
    <row r="193" spans="1:113" s="5" customFormat="1" x14ac:dyDescent="0.25">
      <c r="A193" s="139"/>
      <c r="B193" s="8">
        <v>76830</v>
      </c>
      <c r="C193" s="8" t="s">
        <v>509</v>
      </c>
      <c r="D193" s="8" t="s">
        <v>568</v>
      </c>
      <c r="E193" s="24" t="s">
        <v>23</v>
      </c>
      <c r="F193" s="99" t="s">
        <v>389</v>
      </c>
      <c r="G193" s="31">
        <v>673.9</v>
      </c>
      <c r="H193" s="6">
        <f t="shared" si="55"/>
        <v>539.12</v>
      </c>
      <c r="I193" s="6">
        <f t="shared" si="61"/>
        <v>464.99099999999993</v>
      </c>
      <c r="J193" s="6">
        <f t="shared" si="62"/>
        <v>539.12</v>
      </c>
      <c r="K193" s="6">
        <f t="shared" si="46"/>
        <v>202.17</v>
      </c>
      <c r="L193" s="6">
        <f t="shared" si="63"/>
        <v>464.99099999999993</v>
      </c>
      <c r="M193" s="85">
        <f t="shared" si="68"/>
        <v>539.12</v>
      </c>
      <c r="N193" s="6">
        <v>60</v>
      </c>
      <c r="O193" s="6">
        <f t="shared" si="59"/>
        <v>464.99099999999993</v>
      </c>
      <c r="P193" s="77">
        <f t="shared" si="54"/>
        <v>471.72999999999996</v>
      </c>
      <c r="Q193" s="6">
        <f t="shared" si="60"/>
        <v>539.12</v>
      </c>
      <c r="R193" s="6">
        <v>60</v>
      </c>
      <c r="S193" s="6">
        <v>60</v>
      </c>
      <c r="T193" s="6">
        <f t="shared" si="57"/>
        <v>464.99099999999993</v>
      </c>
      <c r="U193" s="6">
        <f t="shared" si="47"/>
        <v>606.51</v>
      </c>
      <c r="V193" s="6">
        <f t="shared" si="49"/>
        <v>464.99099999999993</v>
      </c>
      <c r="W193" s="6">
        <f t="shared" si="64"/>
        <v>421.72662000000003</v>
      </c>
      <c r="X193" s="6">
        <f t="shared" si="58"/>
        <v>439.31540999999993</v>
      </c>
      <c r="Y193" s="6">
        <v>60</v>
      </c>
      <c r="Z193" s="6">
        <f t="shared" si="65"/>
        <v>464.99099999999993</v>
      </c>
      <c r="AA193" s="6">
        <f t="shared" si="51"/>
        <v>572.81499999999994</v>
      </c>
      <c r="AB193" s="6" t="s">
        <v>502</v>
      </c>
      <c r="AC193" s="6">
        <f t="shared" si="50"/>
        <v>464.99099999999993</v>
      </c>
      <c r="AD193" s="6">
        <v>81.63</v>
      </c>
      <c r="AE193" s="6" t="s">
        <v>502</v>
      </c>
      <c r="AF193" s="6">
        <f t="shared" si="66"/>
        <v>464.99099999999993</v>
      </c>
      <c r="AG193" s="6">
        <f t="shared" si="67"/>
        <v>464.99099999999993</v>
      </c>
      <c r="AH193" s="6" t="s">
        <v>502</v>
      </c>
      <c r="AI193" s="89">
        <f t="shared" si="45"/>
        <v>554.09742749999998</v>
      </c>
      <c r="AJ193" s="2">
        <f t="shared" si="44"/>
        <v>60</v>
      </c>
      <c r="AK193" s="109">
        <f t="shared" si="48"/>
        <v>673.9</v>
      </c>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7"/>
      <c r="CV193" s="117"/>
      <c r="CW193" s="117"/>
      <c r="CX193" s="118"/>
      <c r="CY193" s="118"/>
      <c r="CZ193" s="118"/>
      <c r="DA193" s="118"/>
      <c r="DB193" s="118"/>
      <c r="DC193" s="118"/>
      <c r="DD193" s="118"/>
      <c r="DE193" s="118"/>
      <c r="DF193" s="118"/>
      <c r="DG193" s="118"/>
      <c r="DH193" s="118"/>
      <c r="DI193" s="118"/>
    </row>
    <row r="194" spans="1:113" s="5" customFormat="1" x14ac:dyDescent="0.25">
      <c r="A194" s="139"/>
      <c r="B194" s="8">
        <v>76856</v>
      </c>
      <c r="C194" s="8" t="s">
        <v>509</v>
      </c>
      <c r="D194" s="8" t="s">
        <v>568</v>
      </c>
      <c r="E194" s="24" t="s">
        <v>278</v>
      </c>
      <c r="F194" s="24" t="s">
        <v>278</v>
      </c>
      <c r="G194" s="31">
        <v>579.29999999999995</v>
      </c>
      <c r="H194" s="6">
        <f t="shared" si="55"/>
        <v>463.44</v>
      </c>
      <c r="I194" s="6">
        <f t="shared" si="61"/>
        <v>399.71699999999993</v>
      </c>
      <c r="J194" s="6">
        <f t="shared" si="62"/>
        <v>463.44</v>
      </c>
      <c r="K194" s="6">
        <f t="shared" si="46"/>
        <v>173.79</v>
      </c>
      <c r="L194" s="6">
        <f t="shared" si="63"/>
        <v>399.71699999999993</v>
      </c>
      <c r="M194" s="85">
        <f>80%*G194</f>
        <v>463.44</v>
      </c>
      <c r="N194" s="6">
        <v>55</v>
      </c>
      <c r="O194" s="6">
        <f t="shared" si="59"/>
        <v>399.71699999999993</v>
      </c>
      <c r="P194" s="77">
        <f t="shared" si="54"/>
        <v>405.50999999999993</v>
      </c>
      <c r="Q194" s="6">
        <f t="shared" si="60"/>
        <v>463.44</v>
      </c>
      <c r="R194" s="6">
        <v>55</v>
      </c>
      <c r="S194" s="6">
        <v>55</v>
      </c>
      <c r="T194" s="6">
        <f t="shared" si="57"/>
        <v>399.71699999999993</v>
      </c>
      <c r="U194" s="6">
        <f t="shared" si="47"/>
        <v>521.37</v>
      </c>
      <c r="V194" s="6">
        <f t="shared" si="49"/>
        <v>399.71699999999993</v>
      </c>
      <c r="W194" s="6">
        <f t="shared" si="64"/>
        <v>362.52593999999999</v>
      </c>
      <c r="X194" s="6">
        <f t="shared" si="58"/>
        <v>377.64566999999994</v>
      </c>
      <c r="Y194" s="6">
        <v>55</v>
      </c>
      <c r="Z194" s="6">
        <f t="shared" si="65"/>
        <v>399.71699999999993</v>
      </c>
      <c r="AA194" s="6">
        <f t="shared" si="51"/>
        <v>492.40499999999997</v>
      </c>
      <c r="AB194" s="6" t="s">
        <v>502</v>
      </c>
      <c r="AC194" s="6">
        <f t="shared" si="50"/>
        <v>399.71699999999993</v>
      </c>
      <c r="AD194" s="6">
        <v>70.790000000000006</v>
      </c>
      <c r="AE194" s="6" t="s">
        <v>502</v>
      </c>
      <c r="AF194" s="6">
        <f t="shared" si="66"/>
        <v>399.71699999999993</v>
      </c>
      <c r="AG194" s="6">
        <f t="shared" si="67"/>
        <v>399.71699999999993</v>
      </c>
      <c r="AH194" s="6" t="s">
        <v>502</v>
      </c>
      <c r="AI194" s="89">
        <f t="shared" si="45"/>
        <v>476.31494249999997</v>
      </c>
      <c r="AJ194" s="2">
        <f t="shared" si="44"/>
        <v>55</v>
      </c>
      <c r="AK194" s="109">
        <f t="shared" si="48"/>
        <v>579.29999999999995</v>
      </c>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7"/>
      <c r="CV194" s="117"/>
      <c r="CW194" s="117"/>
      <c r="CX194" s="118"/>
      <c r="CY194" s="118"/>
      <c r="CZ194" s="118"/>
      <c r="DA194" s="118"/>
      <c r="DB194" s="118"/>
      <c r="DC194" s="118"/>
      <c r="DD194" s="118"/>
      <c r="DE194" s="118"/>
      <c r="DF194" s="118"/>
      <c r="DG194" s="118"/>
      <c r="DH194" s="118"/>
      <c r="DI194" s="118"/>
    </row>
    <row r="195" spans="1:113" s="5" customFormat="1" x14ac:dyDescent="0.25">
      <c r="A195" s="139"/>
      <c r="B195" s="8">
        <v>77065</v>
      </c>
      <c r="C195" s="8" t="s">
        <v>509</v>
      </c>
      <c r="D195" s="8" t="s">
        <v>568</v>
      </c>
      <c r="E195" s="24" t="s">
        <v>24</v>
      </c>
      <c r="F195" s="24" t="s">
        <v>24</v>
      </c>
      <c r="G195" s="31">
        <v>279.2</v>
      </c>
      <c r="H195" s="6">
        <f t="shared" si="55"/>
        <v>223.36</v>
      </c>
      <c r="I195" s="6">
        <f t="shared" si="61"/>
        <v>192.64799999999997</v>
      </c>
      <c r="J195" s="6">
        <f t="shared" si="62"/>
        <v>223.36</v>
      </c>
      <c r="K195" s="6">
        <f t="shared" si="46"/>
        <v>83.759999999999991</v>
      </c>
      <c r="L195" s="6">
        <f t="shared" si="63"/>
        <v>192.64799999999997</v>
      </c>
      <c r="M195" s="85">
        <f t="shared" si="68"/>
        <v>223.36</v>
      </c>
      <c r="N195" s="6">
        <v>97</v>
      </c>
      <c r="O195" s="6">
        <f t="shared" si="59"/>
        <v>192.64799999999997</v>
      </c>
      <c r="P195" s="77">
        <f t="shared" si="54"/>
        <v>195.43999999999997</v>
      </c>
      <c r="Q195" s="6">
        <f t="shared" si="60"/>
        <v>223.36</v>
      </c>
      <c r="R195" s="6">
        <v>97</v>
      </c>
      <c r="S195" s="6">
        <v>97</v>
      </c>
      <c r="T195" s="6">
        <f t="shared" si="57"/>
        <v>192.64799999999997</v>
      </c>
      <c r="U195" s="6">
        <f t="shared" si="47"/>
        <v>251.28</v>
      </c>
      <c r="V195" s="6">
        <f t="shared" si="49"/>
        <v>192.64799999999997</v>
      </c>
      <c r="W195" s="6">
        <f t="shared" si="64"/>
        <v>174.72335999999999</v>
      </c>
      <c r="X195" s="6">
        <f t="shared" si="58"/>
        <v>182.01047999999997</v>
      </c>
      <c r="Y195" s="6">
        <v>97</v>
      </c>
      <c r="Z195" s="6">
        <f t="shared" si="65"/>
        <v>192.64799999999997</v>
      </c>
      <c r="AA195" s="6">
        <f t="shared" si="51"/>
        <v>237.32</v>
      </c>
      <c r="AB195" s="6" t="s">
        <v>502</v>
      </c>
      <c r="AC195" s="6" t="s">
        <v>345</v>
      </c>
      <c r="AD195" s="6">
        <v>100.31</v>
      </c>
      <c r="AE195" s="6" t="s">
        <v>502</v>
      </c>
      <c r="AF195" s="6">
        <f t="shared" si="66"/>
        <v>192.64799999999997</v>
      </c>
      <c r="AG195" s="6">
        <f t="shared" si="67"/>
        <v>192.64799999999997</v>
      </c>
      <c r="AH195" s="6" t="s">
        <v>502</v>
      </c>
      <c r="AI195" s="89">
        <f t="shared" si="45"/>
        <v>229.56521999999998</v>
      </c>
      <c r="AJ195" s="2">
        <f t="shared" ref="AJ195:AJ258" si="69">MIN(G195:AI195)</f>
        <v>83.759999999999991</v>
      </c>
      <c r="AK195" s="109">
        <f t="shared" si="48"/>
        <v>279.2</v>
      </c>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117"/>
      <c r="CD195" s="117"/>
      <c r="CE195" s="117"/>
      <c r="CF195" s="117"/>
      <c r="CG195" s="117"/>
      <c r="CH195" s="117"/>
      <c r="CI195" s="117"/>
      <c r="CJ195" s="117"/>
      <c r="CK195" s="117"/>
      <c r="CL195" s="117"/>
      <c r="CM195" s="117"/>
      <c r="CN195" s="117"/>
      <c r="CO195" s="117"/>
      <c r="CP195" s="117"/>
      <c r="CQ195" s="117"/>
      <c r="CR195" s="117"/>
      <c r="CS195" s="117"/>
      <c r="CT195" s="117"/>
      <c r="CU195" s="117"/>
      <c r="CV195" s="117"/>
      <c r="CW195" s="117"/>
      <c r="CX195" s="118"/>
      <c r="CY195" s="118"/>
      <c r="CZ195" s="118"/>
      <c r="DA195" s="118"/>
      <c r="DB195" s="118"/>
      <c r="DC195" s="118"/>
      <c r="DD195" s="118"/>
      <c r="DE195" s="118"/>
      <c r="DF195" s="118"/>
      <c r="DG195" s="118"/>
      <c r="DH195" s="118"/>
      <c r="DI195" s="118"/>
    </row>
    <row r="196" spans="1:113" s="5" customFormat="1" x14ac:dyDescent="0.25">
      <c r="A196" s="139"/>
      <c r="B196" s="8">
        <v>77066</v>
      </c>
      <c r="C196" s="8" t="s">
        <v>509</v>
      </c>
      <c r="D196" s="8" t="s">
        <v>568</v>
      </c>
      <c r="E196" s="24" t="s">
        <v>25</v>
      </c>
      <c r="F196" s="24" t="s">
        <v>25</v>
      </c>
      <c r="G196" s="31">
        <v>297.14999999999998</v>
      </c>
      <c r="H196" s="6">
        <f t="shared" si="55"/>
        <v>237.72</v>
      </c>
      <c r="I196" s="6">
        <f t="shared" si="61"/>
        <v>205.03349999999998</v>
      </c>
      <c r="J196" s="6">
        <f t="shared" si="62"/>
        <v>237.72</v>
      </c>
      <c r="K196" s="6">
        <f t="shared" si="46"/>
        <v>89.144999999999996</v>
      </c>
      <c r="L196" s="6">
        <f t="shared" si="63"/>
        <v>205.03349999999998</v>
      </c>
      <c r="M196" s="85">
        <f t="shared" si="68"/>
        <v>237.72</v>
      </c>
      <c r="N196" s="6">
        <v>97</v>
      </c>
      <c r="O196" s="6">
        <f t="shared" si="59"/>
        <v>205.03349999999998</v>
      </c>
      <c r="P196" s="77">
        <f t="shared" si="54"/>
        <v>208.00499999999997</v>
      </c>
      <c r="Q196" s="6">
        <f t="shared" si="60"/>
        <v>237.72</v>
      </c>
      <c r="R196" s="6">
        <v>97</v>
      </c>
      <c r="S196" s="6">
        <v>97</v>
      </c>
      <c r="T196" s="6">
        <f t="shared" si="57"/>
        <v>205.03349999999998</v>
      </c>
      <c r="U196" s="6">
        <f t="shared" si="47"/>
        <v>267.435</v>
      </c>
      <c r="V196" s="6">
        <f t="shared" si="49"/>
        <v>205.03349999999998</v>
      </c>
      <c r="W196" s="6">
        <f t="shared" si="64"/>
        <v>185.95647</v>
      </c>
      <c r="X196" s="6">
        <f t="shared" si="58"/>
        <v>193.71208499999997</v>
      </c>
      <c r="Y196" s="6">
        <v>97</v>
      </c>
      <c r="Z196" s="6">
        <f t="shared" si="65"/>
        <v>205.03349999999998</v>
      </c>
      <c r="AA196" s="6">
        <f t="shared" si="51"/>
        <v>252.57749999999999</v>
      </c>
      <c r="AB196" s="6" t="s">
        <v>502</v>
      </c>
      <c r="AC196" s="6" t="s">
        <v>345</v>
      </c>
      <c r="AD196" s="6">
        <v>128.13999999999999</v>
      </c>
      <c r="AE196" s="6" t="s">
        <v>502</v>
      </c>
      <c r="AF196" s="6">
        <f t="shared" si="66"/>
        <v>205.03349999999998</v>
      </c>
      <c r="AG196" s="6">
        <f t="shared" si="67"/>
        <v>205.03349999999998</v>
      </c>
      <c r="AH196" s="6" t="s">
        <v>502</v>
      </c>
      <c r="AI196" s="89">
        <f t="shared" ref="AI196:AI421" si="70">G196*75%*(0.0963)+G196*75%</f>
        <v>244.32415874999998</v>
      </c>
      <c r="AJ196" s="2">
        <f t="shared" si="69"/>
        <v>89.144999999999996</v>
      </c>
      <c r="AK196" s="109">
        <f t="shared" si="48"/>
        <v>297.14999999999998</v>
      </c>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117"/>
      <c r="CD196" s="117"/>
      <c r="CE196" s="117"/>
      <c r="CF196" s="117"/>
      <c r="CG196" s="117"/>
      <c r="CH196" s="117"/>
      <c r="CI196" s="117"/>
      <c r="CJ196" s="117"/>
      <c r="CK196" s="117"/>
      <c r="CL196" s="117"/>
      <c r="CM196" s="117"/>
      <c r="CN196" s="117"/>
      <c r="CO196" s="117"/>
      <c r="CP196" s="117"/>
      <c r="CQ196" s="117"/>
      <c r="CR196" s="117"/>
      <c r="CS196" s="117"/>
      <c r="CT196" s="117"/>
      <c r="CU196" s="117"/>
      <c r="CV196" s="117"/>
      <c r="CW196" s="117"/>
      <c r="CX196" s="118"/>
      <c r="CY196" s="118"/>
      <c r="CZ196" s="118"/>
      <c r="DA196" s="118"/>
      <c r="DB196" s="118"/>
      <c r="DC196" s="118"/>
      <c r="DD196" s="118"/>
      <c r="DE196" s="118"/>
      <c r="DF196" s="118"/>
      <c r="DG196" s="118"/>
      <c r="DH196" s="118"/>
      <c r="DI196" s="118"/>
    </row>
    <row r="197" spans="1:113" s="5" customFormat="1" x14ac:dyDescent="0.25">
      <c r="A197" s="139"/>
      <c r="B197" s="8">
        <v>77067</v>
      </c>
      <c r="C197" s="8" t="s">
        <v>509</v>
      </c>
      <c r="D197" s="8" t="s">
        <v>568</v>
      </c>
      <c r="E197" s="24" t="s">
        <v>26</v>
      </c>
      <c r="F197" s="24" t="s">
        <v>26</v>
      </c>
      <c r="G197" s="31">
        <v>270.15199999999999</v>
      </c>
      <c r="H197" s="6">
        <f t="shared" si="55"/>
        <v>216.1216</v>
      </c>
      <c r="I197" s="6">
        <f t="shared" si="61"/>
        <v>186.40487999999996</v>
      </c>
      <c r="J197" s="6">
        <f t="shared" si="62"/>
        <v>216.1216</v>
      </c>
      <c r="K197" s="6">
        <f t="shared" ref="K197:K200" si="71">30%*G197</f>
        <v>81.045599999999993</v>
      </c>
      <c r="L197" s="6">
        <f t="shared" si="63"/>
        <v>186.40487999999996</v>
      </c>
      <c r="M197" s="85">
        <f t="shared" si="68"/>
        <v>216.1216</v>
      </c>
      <c r="N197" s="6">
        <v>97</v>
      </c>
      <c r="O197" s="6">
        <f t="shared" si="59"/>
        <v>186.40487999999996</v>
      </c>
      <c r="P197" s="77">
        <f t="shared" si="54"/>
        <v>189.10639999999998</v>
      </c>
      <c r="Q197" s="6">
        <f t="shared" si="60"/>
        <v>216.1216</v>
      </c>
      <c r="R197" s="6">
        <v>97</v>
      </c>
      <c r="S197" s="6">
        <v>97</v>
      </c>
      <c r="T197" s="6">
        <f t="shared" si="57"/>
        <v>186.40487999999996</v>
      </c>
      <c r="U197" s="6">
        <f t="shared" ref="U197:U230" si="72">90%*G197</f>
        <v>243.13679999999999</v>
      </c>
      <c r="V197" s="6">
        <f t="shared" si="49"/>
        <v>186.40487999999996</v>
      </c>
      <c r="W197" s="6">
        <f t="shared" si="64"/>
        <v>169.06112160000001</v>
      </c>
      <c r="X197" s="6">
        <f t="shared" si="58"/>
        <v>176.11208879999998</v>
      </c>
      <c r="Y197" s="6">
        <v>97</v>
      </c>
      <c r="Z197" s="6">
        <f t="shared" si="65"/>
        <v>186.40487999999996</v>
      </c>
      <c r="AA197" s="6">
        <f t="shared" si="51"/>
        <v>229.62919999999997</v>
      </c>
      <c r="AB197" s="6" t="s">
        <v>502</v>
      </c>
      <c r="AC197" s="6" t="s">
        <v>345</v>
      </c>
      <c r="AD197" s="6">
        <v>105.95</v>
      </c>
      <c r="AE197" s="6" t="s">
        <v>502</v>
      </c>
      <c r="AF197" s="6">
        <f t="shared" si="66"/>
        <v>186.40487999999996</v>
      </c>
      <c r="AG197" s="6">
        <f t="shared" si="67"/>
        <v>186.40487999999996</v>
      </c>
      <c r="AH197" s="6" t="s">
        <v>502</v>
      </c>
      <c r="AI197" s="89">
        <f t="shared" si="70"/>
        <v>222.12572819999997</v>
      </c>
      <c r="AJ197" s="2">
        <f t="shared" si="69"/>
        <v>81.045599999999993</v>
      </c>
      <c r="AK197" s="109">
        <f t="shared" ref="AK197:AK260" si="73">MAX(G197:AI197)</f>
        <v>270.15199999999999</v>
      </c>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7"/>
      <c r="CX197" s="118"/>
      <c r="CY197" s="118"/>
      <c r="CZ197" s="118"/>
      <c r="DA197" s="118"/>
      <c r="DB197" s="118"/>
      <c r="DC197" s="118"/>
      <c r="DD197" s="118"/>
      <c r="DE197" s="118"/>
      <c r="DF197" s="118"/>
      <c r="DG197" s="118"/>
      <c r="DH197" s="118"/>
      <c r="DI197" s="118"/>
    </row>
    <row r="198" spans="1:113" s="5" customFormat="1" x14ac:dyDescent="0.25">
      <c r="A198" s="139"/>
      <c r="B198" s="8">
        <v>77080</v>
      </c>
      <c r="C198" s="8" t="s">
        <v>509</v>
      </c>
      <c r="D198" s="8" t="s">
        <v>568</v>
      </c>
      <c r="E198" s="24" t="s">
        <v>213</v>
      </c>
      <c r="F198" s="24" t="s">
        <v>213</v>
      </c>
      <c r="G198" s="31">
        <v>602.9</v>
      </c>
      <c r="H198" s="6">
        <f t="shared" si="55"/>
        <v>482.32</v>
      </c>
      <c r="I198" s="6">
        <f t="shared" si="61"/>
        <v>416.00099999999998</v>
      </c>
      <c r="J198" s="6">
        <f t="shared" si="62"/>
        <v>482.32</v>
      </c>
      <c r="K198" s="6">
        <f t="shared" si="71"/>
        <v>180.86999999999998</v>
      </c>
      <c r="L198" s="6">
        <f t="shared" si="63"/>
        <v>416.00099999999998</v>
      </c>
      <c r="M198" s="85">
        <f t="shared" si="68"/>
        <v>482.32</v>
      </c>
      <c r="N198" s="6">
        <v>100</v>
      </c>
      <c r="O198" s="6">
        <f t="shared" si="59"/>
        <v>416.00099999999998</v>
      </c>
      <c r="P198" s="77">
        <f t="shared" si="54"/>
        <v>422.03</v>
      </c>
      <c r="Q198" s="6">
        <f t="shared" si="60"/>
        <v>482.32</v>
      </c>
      <c r="R198" s="6">
        <v>100</v>
      </c>
      <c r="S198" s="6">
        <v>100</v>
      </c>
      <c r="T198" s="6">
        <f t="shared" si="57"/>
        <v>416.00099999999998</v>
      </c>
      <c r="U198" s="6">
        <f t="shared" si="72"/>
        <v>542.61</v>
      </c>
      <c r="V198" s="6">
        <f t="shared" si="49"/>
        <v>416.00099999999998</v>
      </c>
      <c r="W198" s="6">
        <f t="shared" si="64"/>
        <v>377.29482000000002</v>
      </c>
      <c r="X198" s="6">
        <f t="shared" si="58"/>
        <v>393.03050999999994</v>
      </c>
      <c r="Y198" s="6">
        <v>100</v>
      </c>
      <c r="Z198" s="6">
        <f t="shared" si="65"/>
        <v>416.00099999999998</v>
      </c>
      <c r="AA198" s="6">
        <f t="shared" si="51"/>
        <v>512.46499999999992</v>
      </c>
      <c r="AB198" s="6" t="s">
        <v>502</v>
      </c>
      <c r="AC198" s="6" t="s">
        <v>345</v>
      </c>
      <c r="AD198" s="6">
        <v>21.45</v>
      </c>
      <c r="AE198" s="6" t="s">
        <v>502</v>
      </c>
      <c r="AF198" s="6">
        <f t="shared" si="66"/>
        <v>416.00099999999998</v>
      </c>
      <c r="AG198" s="6">
        <f t="shared" si="67"/>
        <v>416.00099999999998</v>
      </c>
      <c r="AH198" s="6" t="s">
        <v>502</v>
      </c>
      <c r="AI198" s="89">
        <f t="shared" si="70"/>
        <v>495.71945249999993</v>
      </c>
      <c r="AJ198" s="2">
        <f t="shared" si="69"/>
        <v>21.45</v>
      </c>
      <c r="AK198" s="109">
        <f t="shared" si="73"/>
        <v>602.9</v>
      </c>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117"/>
      <c r="CD198" s="117"/>
      <c r="CE198" s="117"/>
      <c r="CF198" s="117"/>
      <c r="CG198" s="117"/>
      <c r="CH198" s="117"/>
      <c r="CI198" s="117"/>
      <c r="CJ198" s="117"/>
      <c r="CK198" s="117"/>
      <c r="CL198" s="117"/>
      <c r="CM198" s="117"/>
      <c r="CN198" s="117"/>
      <c r="CO198" s="117"/>
      <c r="CP198" s="117"/>
      <c r="CQ198" s="117"/>
      <c r="CR198" s="117"/>
      <c r="CS198" s="117"/>
      <c r="CT198" s="117"/>
      <c r="CU198" s="117"/>
      <c r="CV198" s="117"/>
      <c r="CW198" s="117"/>
      <c r="CX198" s="118"/>
      <c r="CY198" s="118"/>
      <c r="CZ198" s="118"/>
      <c r="DA198" s="118"/>
      <c r="DB198" s="118"/>
      <c r="DC198" s="118"/>
      <c r="DD198" s="118"/>
      <c r="DE198" s="118"/>
      <c r="DF198" s="118"/>
      <c r="DG198" s="118"/>
      <c r="DH198" s="118"/>
      <c r="DI198" s="118"/>
    </row>
    <row r="199" spans="1:113" s="5" customFormat="1" x14ac:dyDescent="0.25">
      <c r="A199" s="139"/>
      <c r="B199" s="8">
        <v>93970</v>
      </c>
      <c r="C199" s="8" t="s">
        <v>509</v>
      </c>
      <c r="D199" s="8" t="s">
        <v>568</v>
      </c>
      <c r="E199" s="24" t="s">
        <v>279</v>
      </c>
      <c r="F199" s="99" t="s">
        <v>488</v>
      </c>
      <c r="G199" s="31">
        <v>557.65</v>
      </c>
      <c r="H199" s="6">
        <f t="shared" si="55"/>
        <v>446.12</v>
      </c>
      <c r="I199" s="6">
        <f t="shared" si="61"/>
        <v>384.77849999999995</v>
      </c>
      <c r="J199" s="6">
        <f t="shared" si="62"/>
        <v>446.12</v>
      </c>
      <c r="K199" s="6">
        <f t="shared" si="71"/>
        <v>167.29499999999999</v>
      </c>
      <c r="L199" s="6">
        <f t="shared" si="63"/>
        <v>384.77849999999995</v>
      </c>
      <c r="M199" s="85">
        <f t="shared" si="68"/>
        <v>446.12</v>
      </c>
      <c r="N199" s="6">
        <v>108</v>
      </c>
      <c r="O199" s="6">
        <f t="shared" si="59"/>
        <v>384.77849999999995</v>
      </c>
      <c r="P199" s="77">
        <f t="shared" si="54"/>
        <v>390.35499999999996</v>
      </c>
      <c r="Q199" s="6">
        <f t="shared" si="60"/>
        <v>446.12</v>
      </c>
      <c r="R199" s="6" t="s">
        <v>502</v>
      </c>
      <c r="S199" s="6" t="s">
        <v>502</v>
      </c>
      <c r="T199" s="6">
        <f t="shared" si="57"/>
        <v>384.77849999999995</v>
      </c>
      <c r="U199" s="6">
        <f t="shared" si="72"/>
        <v>501.88499999999999</v>
      </c>
      <c r="V199" s="6">
        <f t="shared" si="49"/>
        <v>384.77849999999995</v>
      </c>
      <c r="W199" s="6">
        <f t="shared" si="64"/>
        <v>348.97737000000001</v>
      </c>
      <c r="X199" s="6">
        <f t="shared" si="58"/>
        <v>363.53203499999995</v>
      </c>
      <c r="Y199" s="6">
        <v>108</v>
      </c>
      <c r="Z199" s="6">
        <f t="shared" si="65"/>
        <v>384.77849999999995</v>
      </c>
      <c r="AA199" s="6">
        <f t="shared" si="51"/>
        <v>474.00249999999994</v>
      </c>
      <c r="AB199" s="6" t="s">
        <v>502</v>
      </c>
      <c r="AC199" s="6">
        <f t="shared" ref="AC199:AC230" si="74">69%*G199</f>
        <v>384.77849999999995</v>
      </c>
      <c r="AD199" s="6">
        <v>205.52</v>
      </c>
      <c r="AE199" s="6" t="s">
        <v>502</v>
      </c>
      <c r="AF199" s="6">
        <f t="shared" si="66"/>
        <v>384.77849999999995</v>
      </c>
      <c r="AG199" s="6">
        <f t="shared" si="67"/>
        <v>384.77849999999995</v>
      </c>
      <c r="AH199" s="6" t="s">
        <v>502</v>
      </c>
      <c r="AI199" s="89">
        <f t="shared" si="70"/>
        <v>458.51377124999993</v>
      </c>
      <c r="AJ199" s="2">
        <f t="shared" si="69"/>
        <v>108</v>
      </c>
      <c r="AK199" s="109">
        <f t="shared" si="73"/>
        <v>557.65</v>
      </c>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7"/>
      <c r="CV199" s="117"/>
      <c r="CW199" s="117"/>
      <c r="CX199" s="118"/>
      <c r="CY199" s="118"/>
      <c r="CZ199" s="118"/>
      <c r="DA199" s="118"/>
      <c r="DB199" s="118"/>
      <c r="DC199" s="118"/>
      <c r="DD199" s="118"/>
      <c r="DE199" s="118"/>
      <c r="DF199" s="118"/>
      <c r="DG199" s="118"/>
      <c r="DH199" s="118"/>
      <c r="DI199" s="118"/>
    </row>
    <row r="200" spans="1:113" s="23" customFormat="1" ht="15.75" thickBot="1" x14ac:dyDescent="0.3">
      <c r="A200" s="139"/>
      <c r="B200" s="8">
        <v>93971</v>
      </c>
      <c r="C200" s="8" t="s">
        <v>509</v>
      </c>
      <c r="D200" s="8" t="s">
        <v>568</v>
      </c>
      <c r="E200" s="24" t="s">
        <v>280</v>
      </c>
      <c r="F200" s="99" t="s">
        <v>489</v>
      </c>
      <c r="G200" s="31">
        <v>373</v>
      </c>
      <c r="H200" s="6">
        <f t="shared" si="55"/>
        <v>298.40000000000003</v>
      </c>
      <c r="I200" s="6">
        <f t="shared" si="61"/>
        <v>257.37</v>
      </c>
      <c r="J200" s="6">
        <f t="shared" si="62"/>
        <v>298.40000000000003</v>
      </c>
      <c r="K200" s="6">
        <f t="shared" si="71"/>
        <v>111.89999999999999</v>
      </c>
      <c r="L200" s="6">
        <f t="shared" si="63"/>
        <v>257.37</v>
      </c>
      <c r="M200" s="85">
        <f t="shared" si="68"/>
        <v>298.40000000000003</v>
      </c>
      <c r="N200" s="6">
        <v>93</v>
      </c>
      <c r="O200" s="6">
        <f t="shared" si="59"/>
        <v>257.37</v>
      </c>
      <c r="P200" s="77">
        <f t="shared" si="54"/>
        <v>261.09999999999997</v>
      </c>
      <c r="Q200" s="6">
        <f t="shared" si="60"/>
        <v>298.40000000000003</v>
      </c>
      <c r="R200" s="6" t="s">
        <v>502</v>
      </c>
      <c r="S200" s="6" t="s">
        <v>502</v>
      </c>
      <c r="T200" s="6">
        <f t="shared" si="57"/>
        <v>257.37</v>
      </c>
      <c r="U200" s="6">
        <f t="shared" si="72"/>
        <v>335.7</v>
      </c>
      <c r="V200" s="6">
        <f t="shared" si="49"/>
        <v>257.37</v>
      </c>
      <c r="W200" s="6">
        <f t="shared" si="64"/>
        <v>233.42340000000002</v>
      </c>
      <c r="X200" s="6">
        <f t="shared" si="58"/>
        <v>243.15869999999998</v>
      </c>
      <c r="Y200" s="6">
        <v>93</v>
      </c>
      <c r="Z200" s="6">
        <f t="shared" si="65"/>
        <v>257.37</v>
      </c>
      <c r="AA200" s="6">
        <f t="shared" si="51"/>
        <v>317.05</v>
      </c>
      <c r="AB200" s="6" t="s">
        <v>502</v>
      </c>
      <c r="AC200" s="6">
        <f t="shared" si="74"/>
        <v>257.37</v>
      </c>
      <c r="AD200" s="6">
        <v>124.32</v>
      </c>
      <c r="AE200" s="6" t="s">
        <v>502</v>
      </c>
      <c r="AF200" s="6">
        <f t="shared" si="66"/>
        <v>257.37</v>
      </c>
      <c r="AG200" s="6">
        <f t="shared" si="67"/>
        <v>257.37</v>
      </c>
      <c r="AH200" s="6" t="s">
        <v>502</v>
      </c>
      <c r="AI200" s="89">
        <f t="shared" si="70"/>
        <v>306.68992500000002</v>
      </c>
      <c r="AJ200" s="2">
        <f t="shared" si="69"/>
        <v>93</v>
      </c>
      <c r="AK200" s="109">
        <f t="shared" si="73"/>
        <v>373</v>
      </c>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117"/>
      <c r="BZ200" s="117"/>
      <c r="CA200" s="117"/>
      <c r="CB200" s="117"/>
      <c r="CC200" s="117"/>
      <c r="CD200" s="117"/>
      <c r="CE200" s="117"/>
      <c r="CF200" s="117"/>
      <c r="CG200" s="117"/>
      <c r="CH200" s="117"/>
      <c r="CI200" s="117"/>
      <c r="CJ200" s="117"/>
      <c r="CK200" s="117"/>
      <c r="CL200" s="117"/>
      <c r="CM200" s="117"/>
      <c r="CN200" s="117"/>
      <c r="CO200" s="117"/>
      <c r="CP200" s="117"/>
      <c r="CQ200" s="117"/>
      <c r="CR200" s="117"/>
      <c r="CS200" s="117"/>
      <c r="CT200" s="117"/>
      <c r="CU200" s="117"/>
      <c r="CV200" s="117"/>
      <c r="CW200" s="117"/>
      <c r="CX200" s="118"/>
      <c r="CY200" s="118"/>
      <c r="CZ200" s="118"/>
      <c r="DA200" s="118"/>
      <c r="DB200" s="118"/>
      <c r="DC200" s="118"/>
      <c r="DD200" s="118"/>
      <c r="DE200" s="118"/>
      <c r="DF200" s="118"/>
      <c r="DG200" s="118"/>
      <c r="DH200" s="118"/>
      <c r="DI200" s="118"/>
    </row>
    <row r="201" spans="1:113" s="81" customFormat="1" ht="30" x14ac:dyDescent="0.25">
      <c r="A201" s="142" t="s">
        <v>316</v>
      </c>
      <c r="B201" s="34" t="s">
        <v>349</v>
      </c>
      <c r="C201" s="8" t="s">
        <v>509</v>
      </c>
      <c r="D201" s="8" t="s">
        <v>521</v>
      </c>
      <c r="E201" s="25" t="s">
        <v>27</v>
      </c>
      <c r="F201" s="25" t="s">
        <v>27</v>
      </c>
      <c r="G201" s="31" t="s">
        <v>376</v>
      </c>
      <c r="H201" s="31" t="s">
        <v>376</v>
      </c>
      <c r="I201" s="31" t="s">
        <v>376</v>
      </c>
      <c r="J201" s="31" t="s">
        <v>376</v>
      </c>
      <c r="K201" s="31" t="s">
        <v>376</v>
      </c>
      <c r="L201" s="31" t="s">
        <v>376</v>
      </c>
      <c r="M201" s="31" t="s">
        <v>376</v>
      </c>
      <c r="N201" s="31" t="s">
        <v>376</v>
      </c>
      <c r="O201" s="31" t="s">
        <v>376</v>
      </c>
      <c r="P201" s="31" t="s">
        <v>376</v>
      </c>
      <c r="Q201" s="31" t="s">
        <v>376</v>
      </c>
      <c r="R201" s="31" t="s">
        <v>376</v>
      </c>
      <c r="S201" s="31" t="s">
        <v>376</v>
      </c>
      <c r="T201" s="31" t="s">
        <v>376</v>
      </c>
      <c r="U201" s="31" t="s">
        <v>376</v>
      </c>
      <c r="V201" s="31" t="s">
        <v>376</v>
      </c>
      <c r="W201" s="31" t="s">
        <v>376</v>
      </c>
      <c r="X201" s="31" t="s">
        <v>376</v>
      </c>
      <c r="Y201" s="31" t="s">
        <v>376</v>
      </c>
      <c r="Z201" s="31" t="s">
        <v>376</v>
      </c>
      <c r="AA201" s="31" t="s">
        <v>376</v>
      </c>
      <c r="AB201" s="31" t="s">
        <v>376</v>
      </c>
      <c r="AC201" s="31" t="s">
        <v>376</v>
      </c>
      <c r="AD201" s="31" t="s">
        <v>376</v>
      </c>
      <c r="AE201" s="31" t="s">
        <v>376</v>
      </c>
      <c r="AF201" s="31" t="s">
        <v>376</v>
      </c>
      <c r="AG201" s="31" t="s">
        <v>376</v>
      </c>
      <c r="AH201" s="31" t="s">
        <v>376</v>
      </c>
      <c r="AI201" s="90" t="s">
        <v>376</v>
      </c>
      <c r="AJ201" s="90" t="s">
        <v>376</v>
      </c>
      <c r="AK201" s="110" t="s">
        <v>376</v>
      </c>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1"/>
      <c r="CY201" s="121"/>
      <c r="CZ201" s="121"/>
      <c r="DA201" s="121"/>
      <c r="DB201" s="121"/>
      <c r="DC201" s="121"/>
      <c r="DD201" s="121"/>
      <c r="DE201" s="121"/>
      <c r="DF201" s="121"/>
      <c r="DG201" s="121"/>
      <c r="DH201" s="121"/>
      <c r="DI201" s="121"/>
    </row>
    <row r="202" spans="1:113" s="8" customFormat="1" ht="30" x14ac:dyDescent="0.25">
      <c r="A202" s="143"/>
      <c r="B202" s="34" t="s">
        <v>350</v>
      </c>
      <c r="C202" s="8" t="s">
        <v>509</v>
      </c>
      <c r="D202" s="8" t="s">
        <v>521</v>
      </c>
      <c r="E202" s="25" t="s">
        <v>28</v>
      </c>
      <c r="F202" s="25" t="s">
        <v>28</v>
      </c>
      <c r="G202" s="31" t="s">
        <v>376</v>
      </c>
      <c r="H202" s="31" t="s">
        <v>376</v>
      </c>
      <c r="I202" s="31" t="s">
        <v>376</v>
      </c>
      <c r="J202" s="31" t="s">
        <v>376</v>
      </c>
      <c r="K202" s="31" t="s">
        <v>376</v>
      </c>
      <c r="L202" s="31" t="s">
        <v>376</v>
      </c>
      <c r="M202" s="31" t="s">
        <v>376</v>
      </c>
      <c r="N202" s="31" t="s">
        <v>376</v>
      </c>
      <c r="O202" s="31" t="s">
        <v>376</v>
      </c>
      <c r="P202" s="31" t="s">
        <v>376</v>
      </c>
      <c r="Q202" s="31" t="s">
        <v>376</v>
      </c>
      <c r="R202" s="31" t="s">
        <v>376</v>
      </c>
      <c r="S202" s="31" t="s">
        <v>376</v>
      </c>
      <c r="T202" s="31" t="s">
        <v>376</v>
      </c>
      <c r="U202" s="31" t="s">
        <v>376</v>
      </c>
      <c r="V202" s="31" t="s">
        <v>376</v>
      </c>
      <c r="W202" s="31" t="s">
        <v>376</v>
      </c>
      <c r="X202" s="31" t="s">
        <v>376</v>
      </c>
      <c r="Y202" s="31" t="s">
        <v>376</v>
      </c>
      <c r="Z202" s="31" t="s">
        <v>376</v>
      </c>
      <c r="AA202" s="31" t="s">
        <v>376</v>
      </c>
      <c r="AB202" s="31" t="s">
        <v>376</v>
      </c>
      <c r="AC202" s="31" t="s">
        <v>376</v>
      </c>
      <c r="AD202" s="31" t="s">
        <v>376</v>
      </c>
      <c r="AE202" s="31" t="s">
        <v>376</v>
      </c>
      <c r="AF202" s="31" t="s">
        <v>376</v>
      </c>
      <c r="AG202" s="31" t="s">
        <v>376</v>
      </c>
      <c r="AH202" s="31" t="s">
        <v>376</v>
      </c>
      <c r="AI202" s="90" t="s">
        <v>376</v>
      </c>
      <c r="AJ202" s="90" t="s">
        <v>376</v>
      </c>
      <c r="AK202" s="110" t="s">
        <v>376</v>
      </c>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1"/>
      <c r="CY202" s="121"/>
      <c r="CZ202" s="121"/>
      <c r="DA202" s="121"/>
      <c r="DB202" s="121"/>
      <c r="DC202" s="121"/>
      <c r="DD202" s="121"/>
      <c r="DE202" s="121"/>
      <c r="DF202" s="121"/>
      <c r="DG202" s="121"/>
      <c r="DH202" s="121"/>
      <c r="DI202" s="121"/>
    </row>
    <row r="203" spans="1:113" s="8" customFormat="1" ht="30" x14ac:dyDescent="0.25">
      <c r="A203" s="143"/>
      <c r="B203" s="34" t="s">
        <v>351</v>
      </c>
      <c r="C203" s="8" t="s">
        <v>509</v>
      </c>
      <c r="D203" s="8" t="s">
        <v>521</v>
      </c>
      <c r="E203" s="25" t="s">
        <v>29</v>
      </c>
      <c r="F203" s="25" t="s">
        <v>29</v>
      </c>
      <c r="G203" s="31" t="s">
        <v>376</v>
      </c>
      <c r="H203" s="31" t="s">
        <v>376</v>
      </c>
      <c r="I203" s="31" t="s">
        <v>376</v>
      </c>
      <c r="J203" s="31" t="s">
        <v>376</v>
      </c>
      <c r="K203" s="31" t="s">
        <v>376</v>
      </c>
      <c r="L203" s="31" t="s">
        <v>376</v>
      </c>
      <c r="M203" s="31" t="s">
        <v>376</v>
      </c>
      <c r="N203" s="31" t="s">
        <v>376</v>
      </c>
      <c r="O203" s="31" t="s">
        <v>376</v>
      </c>
      <c r="P203" s="31" t="s">
        <v>376</v>
      </c>
      <c r="Q203" s="31" t="s">
        <v>376</v>
      </c>
      <c r="R203" s="31" t="s">
        <v>376</v>
      </c>
      <c r="S203" s="31" t="s">
        <v>376</v>
      </c>
      <c r="T203" s="31" t="s">
        <v>376</v>
      </c>
      <c r="U203" s="31" t="s">
        <v>376</v>
      </c>
      <c r="V203" s="31" t="s">
        <v>376</v>
      </c>
      <c r="W203" s="31" t="s">
        <v>376</v>
      </c>
      <c r="X203" s="31" t="s">
        <v>376</v>
      </c>
      <c r="Y203" s="31" t="s">
        <v>376</v>
      </c>
      <c r="Z203" s="31" t="s">
        <v>376</v>
      </c>
      <c r="AA203" s="31" t="s">
        <v>376</v>
      </c>
      <c r="AB203" s="31" t="s">
        <v>376</v>
      </c>
      <c r="AC203" s="31" t="s">
        <v>376</v>
      </c>
      <c r="AD203" s="31" t="s">
        <v>376</v>
      </c>
      <c r="AE203" s="31" t="s">
        <v>376</v>
      </c>
      <c r="AF203" s="31" t="s">
        <v>376</v>
      </c>
      <c r="AG203" s="31" t="s">
        <v>376</v>
      </c>
      <c r="AH203" s="31" t="s">
        <v>376</v>
      </c>
      <c r="AI203" s="90" t="s">
        <v>376</v>
      </c>
      <c r="AJ203" s="90" t="s">
        <v>376</v>
      </c>
      <c r="AK203" s="110" t="s">
        <v>376</v>
      </c>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1"/>
      <c r="CY203" s="121"/>
      <c r="CZ203" s="121"/>
      <c r="DA203" s="121"/>
      <c r="DB203" s="121"/>
      <c r="DC203" s="121"/>
      <c r="DD203" s="121"/>
      <c r="DE203" s="121"/>
      <c r="DF203" s="121"/>
      <c r="DG203" s="121"/>
      <c r="DH203" s="121"/>
      <c r="DI203" s="121"/>
    </row>
    <row r="204" spans="1:113" s="8" customFormat="1" ht="30" x14ac:dyDescent="0.25">
      <c r="A204" s="143"/>
      <c r="B204" s="34" t="s">
        <v>352</v>
      </c>
      <c r="C204" s="8" t="s">
        <v>509</v>
      </c>
      <c r="D204" s="8" t="s">
        <v>521</v>
      </c>
      <c r="E204" s="25" t="s">
        <v>30</v>
      </c>
      <c r="F204" s="25" t="s">
        <v>30</v>
      </c>
      <c r="G204" s="31" t="s">
        <v>376</v>
      </c>
      <c r="H204" s="31" t="s">
        <v>376</v>
      </c>
      <c r="I204" s="31" t="s">
        <v>376</v>
      </c>
      <c r="J204" s="31" t="s">
        <v>376</v>
      </c>
      <c r="K204" s="31" t="s">
        <v>376</v>
      </c>
      <c r="L204" s="31" t="s">
        <v>376</v>
      </c>
      <c r="M204" s="31" t="s">
        <v>376</v>
      </c>
      <c r="N204" s="31" t="s">
        <v>376</v>
      </c>
      <c r="O204" s="31" t="s">
        <v>376</v>
      </c>
      <c r="P204" s="31" t="s">
        <v>376</v>
      </c>
      <c r="Q204" s="31" t="s">
        <v>376</v>
      </c>
      <c r="R204" s="31" t="s">
        <v>376</v>
      </c>
      <c r="S204" s="31" t="s">
        <v>376</v>
      </c>
      <c r="T204" s="31" t="s">
        <v>376</v>
      </c>
      <c r="U204" s="31" t="s">
        <v>376</v>
      </c>
      <c r="V204" s="31" t="s">
        <v>376</v>
      </c>
      <c r="W204" s="31" t="s">
        <v>376</v>
      </c>
      <c r="X204" s="31" t="s">
        <v>376</v>
      </c>
      <c r="Y204" s="31" t="s">
        <v>376</v>
      </c>
      <c r="Z204" s="31" t="s">
        <v>376</v>
      </c>
      <c r="AA204" s="31" t="s">
        <v>376</v>
      </c>
      <c r="AB204" s="31" t="s">
        <v>376</v>
      </c>
      <c r="AC204" s="31" t="s">
        <v>376</v>
      </c>
      <c r="AD204" s="31" t="s">
        <v>376</v>
      </c>
      <c r="AE204" s="31" t="s">
        <v>376</v>
      </c>
      <c r="AF204" s="31" t="s">
        <v>376</v>
      </c>
      <c r="AG204" s="31" t="s">
        <v>376</v>
      </c>
      <c r="AH204" s="31" t="s">
        <v>376</v>
      </c>
      <c r="AI204" s="90" t="s">
        <v>376</v>
      </c>
      <c r="AJ204" s="90" t="s">
        <v>376</v>
      </c>
      <c r="AK204" s="110" t="s">
        <v>376</v>
      </c>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1"/>
      <c r="CY204" s="121"/>
      <c r="CZ204" s="121"/>
      <c r="DA204" s="121"/>
      <c r="DB204" s="121"/>
      <c r="DC204" s="121"/>
      <c r="DD204" s="121"/>
      <c r="DE204" s="121"/>
      <c r="DF204" s="121"/>
      <c r="DG204" s="121"/>
      <c r="DH204" s="121"/>
      <c r="DI204" s="121"/>
    </row>
    <row r="205" spans="1:113" s="8" customFormat="1" ht="30.75" thickBot="1" x14ac:dyDescent="0.3">
      <c r="A205" s="143"/>
      <c r="B205" s="34" t="s">
        <v>353</v>
      </c>
      <c r="C205" s="8" t="s">
        <v>509</v>
      </c>
      <c r="D205" s="8" t="s">
        <v>521</v>
      </c>
      <c r="E205" s="33" t="s">
        <v>31</v>
      </c>
      <c r="F205" s="33" t="s">
        <v>31</v>
      </c>
      <c r="G205" s="31" t="s">
        <v>376</v>
      </c>
      <c r="H205" s="31" t="s">
        <v>376</v>
      </c>
      <c r="I205" s="31" t="s">
        <v>376</v>
      </c>
      <c r="J205" s="31" t="s">
        <v>376</v>
      </c>
      <c r="K205" s="31" t="s">
        <v>376</v>
      </c>
      <c r="L205" s="31" t="s">
        <v>376</v>
      </c>
      <c r="M205" s="31" t="s">
        <v>376</v>
      </c>
      <c r="N205" s="31" t="s">
        <v>376</v>
      </c>
      <c r="O205" s="31" t="s">
        <v>376</v>
      </c>
      <c r="P205" s="31" t="s">
        <v>376</v>
      </c>
      <c r="Q205" s="31" t="s">
        <v>376</v>
      </c>
      <c r="R205" s="31" t="s">
        <v>376</v>
      </c>
      <c r="S205" s="31" t="s">
        <v>376</v>
      </c>
      <c r="T205" s="31" t="s">
        <v>376</v>
      </c>
      <c r="U205" s="31" t="s">
        <v>376</v>
      </c>
      <c r="V205" s="31" t="s">
        <v>376</v>
      </c>
      <c r="W205" s="31" t="s">
        <v>376</v>
      </c>
      <c r="X205" s="31" t="s">
        <v>376</v>
      </c>
      <c r="Y205" s="31" t="s">
        <v>376</v>
      </c>
      <c r="Z205" s="31" t="s">
        <v>376</v>
      </c>
      <c r="AA205" s="31" t="s">
        <v>376</v>
      </c>
      <c r="AB205" s="31" t="s">
        <v>376</v>
      </c>
      <c r="AC205" s="31" t="s">
        <v>376</v>
      </c>
      <c r="AD205" s="31" t="s">
        <v>376</v>
      </c>
      <c r="AE205" s="31" t="s">
        <v>376</v>
      </c>
      <c r="AF205" s="31" t="s">
        <v>376</v>
      </c>
      <c r="AG205" s="31" t="s">
        <v>376</v>
      </c>
      <c r="AH205" s="31" t="s">
        <v>376</v>
      </c>
      <c r="AI205" s="90" t="s">
        <v>376</v>
      </c>
      <c r="AJ205" s="90" t="s">
        <v>376</v>
      </c>
      <c r="AK205" s="110" t="s">
        <v>376</v>
      </c>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1"/>
      <c r="CY205" s="121"/>
      <c r="CZ205" s="121"/>
      <c r="DA205" s="121"/>
      <c r="DB205" s="121"/>
      <c r="DC205" s="121"/>
      <c r="DD205" s="121"/>
      <c r="DE205" s="121"/>
      <c r="DF205" s="121"/>
      <c r="DG205" s="121"/>
      <c r="DH205" s="121"/>
      <c r="DI205" s="121"/>
    </row>
    <row r="206" spans="1:113" s="58" customFormat="1" ht="30" x14ac:dyDescent="0.25">
      <c r="A206" s="143"/>
      <c r="B206" s="34" t="s">
        <v>561</v>
      </c>
      <c r="C206" s="8" t="s">
        <v>509</v>
      </c>
      <c r="D206" s="8" t="s">
        <v>521</v>
      </c>
      <c r="E206" s="46" t="s">
        <v>562</v>
      </c>
      <c r="F206" s="123" t="s">
        <v>562</v>
      </c>
      <c r="G206" s="31"/>
      <c r="H206" s="6">
        <f t="shared" si="55"/>
        <v>0</v>
      </c>
      <c r="I206" s="6">
        <f t="shared" si="61"/>
        <v>0</v>
      </c>
      <c r="J206" s="6">
        <f t="shared" si="62"/>
        <v>0</v>
      </c>
      <c r="K206" s="21"/>
      <c r="L206" s="6">
        <f t="shared" si="63"/>
        <v>0</v>
      </c>
      <c r="M206" s="85">
        <v>0</v>
      </c>
      <c r="N206" s="21"/>
      <c r="O206" s="6">
        <f t="shared" si="59"/>
        <v>0</v>
      </c>
      <c r="P206" s="77">
        <f t="shared" si="54"/>
        <v>0</v>
      </c>
      <c r="Q206" s="6">
        <f t="shared" si="60"/>
        <v>0</v>
      </c>
      <c r="R206" s="21"/>
      <c r="S206" s="21"/>
      <c r="T206" s="6">
        <f t="shared" si="57"/>
        <v>0</v>
      </c>
      <c r="U206" s="6">
        <f t="shared" si="72"/>
        <v>0</v>
      </c>
      <c r="V206" s="6">
        <f t="shared" ref="V206:V230" si="75">69%*G206</f>
        <v>0</v>
      </c>
      <c r="W206" s="6">
        <f t="shared" si="64"/>
        <v>0</v>
      </c>
      <c r="X206" s="6">
        <f t="shared" si="58"/>
        <v>0</v>
      </c>
      <c r="Y206" s="21"/>
      <c r="Z206" s="6">
        <f t="shared" si="65"/>
        <v>0</v>
      </c>
      <c r="AA206" s="6">
        <f t="shared" si="51"/>
        <v>0</v>
      </c>
      <c r="AB206" s="21"/>
      <c r="AC206" s="6">
        <f t="shared" si="74"/>
        <v>0</v>
      </c>
      <c r="AD206" s="77"/>
      <c r="AE206" s="21"/>
      <c r="AF206" s="6">
        <f t="shared" si="66"/>
        <v>0</v>
      </c>
      <c r="AG206" s="6">
        <f t="shared" si="67"/>
        <v>0</v>
      </c>
      <c r="AH206" s="21"/>
      <c r="AI206" s="89">
        <f t="shared" si="70"/>
        <v>0</v>
      </c>
      <c r="AJ206" s="2">
        <f t="shared" si="69"/>
        <v>0</v>
      </c>
      <c r="AK206" s="109">
        <f t="shared" si="73"/>
        <v>0</v>
      </c>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c r="BS206" s="117"/>
      <c r="BT206" s="117"/>
      <c r="BU206" s="117"/>
      <c r="BV206" s="117"/>
      <c r="BW206" s="117"/>
      <c r="BX206" s="117"/>
      <c r="BY206" s="117"/>
      <c r="BZ206" s="117"/>
      <c r="CA206" s="117"/>
      <c r="CB206" s="117"/>
      <c r="CC206" s="117"/>
      <c r="CD206" s="117"/>
      <c r="CE206" s="117"/>
      <c r="CF206" s="117"/>
      <c r="CG206" s="117"/>
      <c r="CH206" s="117"/>
      <c r="CI206" s="117"/>
      <c r="CJ206" s="117"/>
      <c r="CK206" s="117"/>
      <c r="CL206" s="117"/>
      <c r="CM206" s="117"/>
      <c r="CN206" s="117"/>
      <c r="CO206" s="117"/>
      <c r="CP206" s="117"/>
      <c r="CQ206" s="117"/>
      <c r="CR206" s="117"/>
      <c r="CS206" s="117"/>
      <c r="CT206" s="117"/>
      <c r="CU206" s="117"/>
      <c r="CV206" s="117"/>
      <c r="CW206" s="117"/>
      <c r="CX206" s="118"/>
      <c r="CY206" s="118"/>
      <c r="CZ206" s="118"/>
      <c r="DA206" s="118"/>
      <c r="DB206" s="118"/>
      <c r="DC206" s="118"/>
      <c r="DD206" s="118"/>
      <c r="DE206" s="118"/>
      <c r="DF206" s="118"/>
      <c r="DG206" s="118"/>
      <c r="DH206" s="118"/>
      <c r="DI206" s="118"/>
    </row>
    <row r="207" spans="1:113" s="58" customFormat="1" x14ac:dyDescent="0.25">
      <c r="A207" s="143"/>
      <c r="B207" s="34"/>
      <c r="C207" s="8" t="s">
        <v>509</v>
      </c>
      <c r="D207" s="8" t="s">
        <v>521</v>
      </c>
      <c r="E207" s="47" t="s">
        <v>514</v>
      </c>
      <c r="F207" s="44" t="s">
        <v>518</v>
      </c>
      <c r="G207" s="31"/>
      <c r="H207" s="6">
        <f t="shared" si="55"/>
        <v>0</v>
      </c>
      <c r="I207" s="6">
        <f t="shared" si="61"/>
        <v>0</v>
      </c>
      <c r="J207" s="6">
        <f t="shared" si="62"/>
        <v>0</v>
      </c>
      <c r="K207" s="21"/>
      <c r="L207" s="6">
        <f t="shared" si="63"/>
        <v>0</v>
      </c>
      <c r="M207" s="85">
        <v>0</v>
      </c>
      <c r="N207" s="21"/>
      <c r="O207" s="6">
        <f t="shared" si="59"/>
        <v>0</v>
      </c>
      <c r="P207" s="77">
        <f t="shared" si="54"/>
        <v>0</v>
      </c>
      <c r="Q207" s="6">
        <f t="shared" si="60"/>
        <v>0</v>
      </c>
      <c r="R207" s="21"/>
      <c r="S207" s="21"/>
      <c r="T207" s="6">
        <f t="shared" si="57"/>
        <v>0</v>
      </c>
      <c r="U207" s="6">
        <f t="shared" si="72"/>
        <v>0</v>
      </c>
      <c r="V207" s="6">
        <f t="shared" si="75"/>
        <v>0</v>
      </c>
      <c r="W207" s="6">
        <f t="shared" si="64"/>
        <v>0</v>
      </c>
      <c r="X207" s="6">
        <f t="shared" si="58"/>
        <v>0</v>
      </c>
      <c r="Y207" s="21"/>
      <c r="Z207" s="6">
        <f t="shared" si="65"/>
        <v>0</v>
      </c>
      <c r="AA207" s="6">
        <f t="shared" si="51"/>
        <v>0</v>
      </c>
      <c r="AB207" s="21"/>
      <c r="AC207" s="6">
        <f t="shared" si="74"/>
        <v>0</v>
      </c>
      <c r="AD207" s="77"/>
      <c r="AE207" s="21"/>
      <c r="AF207" s="6">
        <f t="shared" si="66"/>
        <v>0</v>
      </c>
      <c r="AG207" s="6">
        <f t="shared" si="67"/>
        <v>0</v>
      </c>
      <c r="AH207" s="21"/>
      <c r="AI207" s="89">
        <f t="shared" si="70"/>
        <v>0</v>
      </c>
      <c r="AJ207" s="2">
        <f t="shared" si="69"/>
        <v>0</v>
      </c>
      <c r="AK207" s="109">
        <f t="shared" si="73"/>
        <v>0</v>
      </c>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c r="BS207" s="117"/>
      <c r="BT207" s="117"/>
      <c r="BU207" s="117"/>
      <c r="BV207" s="117"/>
      <c r="BW207" s="117"/>
      <c r="BX207" s="117"/>
      <c r="BY207" s="117"/>
      <c r="BZ207" s="117"/>
      <c r="CA207" s="117"/>
      <c r="CB207" s="117"/>
      <c r="CC207" s="117"/>
      <c r="CD207" s="117"/>
      <c r="CE207" s="117"/>
      <c r="CF207" s="117"/>
      <c r="CG207" s="117"/>
      <c r="CH207" s="117"/>
      <c r="CI207" s="117"/>
      <c r="CJ207" s="117"/>
      <c r="CK207" s="117"/>
      <c r="CL207" s="117"/>
      <c r="CM207" s="117"/>
      <c r="CN207" s="117"/>
      <c r="CO207" s="117"/>
      <c r="CP207" s="117"/>
      <c r="CQ207" s="117"/>
      <c r="CR207" s="117"/>
      <c r="CS207" s="117"/>
      <c r="CT207" s="117"/>
      <c r="CU207" s="117"/>
      <c r="CV207" s="117"/>
      <c r="CW207" s="117"/>
      <c r="CX207" s="118"/>
      <c r="CY207" s="118"/>
      <c r="CZ207" s="118"/>
      <c r="DA207" s="118"/>
      <c r="DB207" s="118"/>
      <c r="DC207" s="118"/>
      <c r="DD207" s="118"/>
      <c r="DE207" s="118"/>
      <c r="DF207" s="118"/>
      <c r="DG207" s="118"/>
      <c r="DH207" s="118"/>
      <c r="DI207" s="118"/>
    </row>
    <row r="208" spans="1:113" s="58" customFormat="1" x14ac:dyDescent="0.25">
      <c r="A208" s="143"/>
      <c r="B208" s="34"/>
      <c r="C208" s="8" t="s">
        <v>509</v>
      </c>
      <c r="D208" s="8" t="s">
        <v>521</v>
      </c>
      <c r="E208" s="48" t="s">
        <v>519</v>
      </c>
      <c r="F208" s="44" t="s">
        <v>518</v>
      </c>
      <c r="G208" s="31"/>
      <c r="H208" s="6">
        <f t="shared" si="55"/>
        <v>0</v>
      </c>
      <c r="I208" s="6">
        <f t="shared" si="61"/>
        <v>0</v>
      </c>
      <c r="J208" s="6">
        <f t="shared" si="62"/>
        <v>0</v>
      </c>
      <c r="K208" s="21"/>
      <c r="L208" s="6">
        <f t="shared" si="63"/>
        <v>0</v>
      </c>
      <c r="M208" s="85">
        <v>0</v>
      </c>
      <c r="N208" s="21"/>
      <c r="O208" s="6">
        <f t="shared" si="59"/>
        <v>0</v>
      </c>
      <c r="P208" s="77">
        <f t="shared" si="54"/>
        <v>0</v>
      </c>
      <c r="Q208" s="6">
        <f t="shared" si="60"/>
        <v>0</v>
      </c>
      <c r="R208" s="21"/>
      <c r="S208" s="21"/>
      <c r="T208" s="6">
        <f t="shared" si="57"/>
        <v>0</v>
      </c>
      <c r="U208" s="6">
        <f t="shared" si="72"/>
        <v>0</v>
      </c>
      <c r="V208" s="6">
        <f t="shared" si="75"/>
        <v>0</v>
      </c>
      <c r="W208" s="6">
        <f t="shared" si="64"/>
        <v>0</v>
      </c>
      <c r="X208" s="6">
        <f t="shared" si="58"/>
        <v>0</v>
      </c>
      <c r="Y208" s="21"/>
      <c r="Z208" s="6">
        <f t="shared" si="65"/>
        <v>0</v>
      </c>
      <c r="AA208" s="6">
        <f t="shared" si="51"/>
        <v>0</v>
      </c>
      <c r="AB208" s="21"/>
      <c r="AC208" s="6">
        <f t="shared" si="74"/>
        <v>0</v>
      </c>
      <c r="AD208" s="77"/>
      <c r="AE208" s="21"/>
      <c r="AF208" s="6">
        <f t="shared" si="66"/>
        <v>0</v>
      </c>
      <c r="AG208" s="6">
        <f t="shared" si="67"/>
        <v>0</v>
      </c>
      <c r="AH208" s="21"/>
      <c r="AI208" s="89">
        <f t="shared" si="70"/>
        <v>0</v>
      </c>
      <c r="AJ208" s="2">
        <f t="shared" si="69"/>
        <v>0</v>
      </c>
      <c r="AK208" s="109">
        <f t="shared" si="73"/>
        <v>0</v>
      </c>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c r="BS208" s="117"/>
      <c r="BT208" s="117"/>
      <c r="BU208" s="117"/>
      <c r="BV208" s="117"/>
      <c r="BW208" s="117"/>
      <c r="BX208" s="117"/>
      <c r="BY208" s="117"/>
      <c r="BZ208" s="117"/>
      <c r="CA208" s="117"/>
      <c r="CB208" s="117"/>
      <c r="CC208" s="117"/>
      <c r="CD208" s="117"/>
      <c r="CE208" s="117"/>
      <c r="CF208" s="117"/>
      <c r="CG208" s="117"/>
      <c r="CH208" s="117"/>
      <c r="CI208" s="117"/>
      <c r="CJ208" s="117"/>
      <c r="CK208" s="117"/>
      <c r="CL208" s="117"/>
      <c r="CM208" s="117"/>
      <c r="CN208" s="117"/>
      <c r="CO208" s="117"/>
      <c r="CP208" s="117"/>
      <c r="CQ208" s="117"/>
      <c r="CR208" s="117"/>
      <c r="CS208" s="117"/>
      <c r="CT208" s="117"/>
      <c r="CU208" s="117"/>
      <c r="CV208" s="117"/>
      <c r="CW208" s="117"/>
      <c r="CX208" s="118"/>
      <c r="CY208" s="118"/>
      <c r="CZ208" s="118"/>
      <c r="DA208" s="118"/>
      <c r="DB208" s="118"/>
      <c r="DC208" s="118"/>
      <c r="DD208" s="118"/>
      <c r="DE208" s="118"/>
      <c r="DF208" s="118"/>
      <c r="DG208" s="118"/>
      <c r="DH208" s="118"/>
      <c r="DI208" s="118"/>
    </row>
    <row r="209" spans="1:113" s="58" customFormat="1" x14ac:dyDescent="0.25">
      <c r="A209" s="143"/>
      <c r="B209" s="34"/>
      <c r="C209" s="8" t="s">
        <v>509</v>
      </c>
      <c r="D209" s="8" t="s">
        <v>521</v>
      </c>
      <c r="E209" s="48" t="s">
        <v>516</v>
      </c>
      <c r="F209" s="45"/>
      <c r="G209" s="31">
        <v>317.48</v>
      </c>
      <c r="H209" s="6">
        <f t="shared" si="55"/>
        <v>253.98400000000004</v>
      </c>
      <c r="I209" s="6">
        <f t="shared" si="61"/>
        <v>219.06119999999999</v>
      </c>
      <c r="J209" s="6">
        <f t="shared" si="62"/>
        <v>253.98400000000004</v>
      </c>
      <c r="K209" s="6">
        <f t="shared" ref="K209:K210" si="76">30%*G209</f>
        <v>95.244</v>
      </c>
      <c r="L209" s="6">
        <f t="shared" si="63"/>
        <v>219.06119999999999</v>
      </c>
      <c r="M209" s="85">
        <f>80%*G9</f>
        <v>204.88000000000002</v>
      </c>
      <c r="N209" s="6" t="s">
        <v>502</v>
      </c>
      <c r="O209" s="6">
        <f t="shared" si="59"/>
        <v>219.06119999999999</v>
      </c>
      <c r="P209" s="77">
        <f t="shared" si="54"/>
        <v>222.23599999999999</v>
      </c>
      <c r="Q209" s="6">
        <f t="shared" si="60"/>
        <v>253.98400000000004</v>
      </c>
      <c r="R209" s="6" t="s">
        <v>502</v>
      </c>
      <c r="S209" s="6" t="s">
        <v>502</v>
      </c>
      <c r="T209" s="6">
        <f t="shared" si="57"/>
        <v>219.06119999999999</v>
      </c>
      <c r="U209" s="6">
        <f t="shared" si="72"/>
        <v>285.73200000000003</v>
      </c>
      <c r="V209" s="6">
        <f t="shared" si="75"/>
        <v>219.06119999999999</v>
      </c>
      <c r="W209" s="6">
        <f t="shared" si="64"/>
        <v>198.67898400000001</v>
      </c>
      <c r="X209" s="6">
        <f t="shared" si="58"/>
        <v>206.96521199999998</v>
      </c>
      <c r="Y209" s="6" t="s">
        <v>502</v>
      </c>
      <c r="Z209" s="6">
        <f t="shared" si="65"/>
        <v>219.06119999999999</v>
      </c>
      <c r="AA209" s="6">
        <f t="shared" si="51"/>
        <v>269.858</v>
      </c>
      <c r="AB209" s="6" t="s">
        <v>502</v>
      </c>
      <c r="AC209" s="6">
        <f t="shared" si="74"/>
        <v>219.06119999999999</v>
      </c>
      <c r="AD209" s="77">
        <v>125.1</v>
      </c>
      <c r="AE209" s="6" t="s">
        <v>502</v>
      </c>
      <c r="AF209" s="6">
        <f t="shared" si="66"/>
        <v>219.06119999999999</v>
      </c>
      <c r="AG209" s="6">
        <f t="shared" si="67"/>
        <v>219.06119999999999</v>
      </c>
      <c r="AH209" s="6" t="s">
        <v>502</v>
      </c>
      <c r="AI209" s="89">
        <f t="shared" si="70"/>
        <v>261.03999300000004</v>
      </c>
      <c r="AJ209" s="2">
        <f t="shared" si="69"/>
        <v>95.244</v>
      </c>
      <c r="AK209" s="109">
        <f t="shared" si="73"/>
        <v>317.48</v>
      </c>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c r="BS209" s="117"/>
      <c r="BT209" s="117"/>
      <c r="BU209" s="117"/>
      <c r="BV209" s="117"/>
      <c r="BW209" s="117"/>
      <c r="BX209" s="117"/>
      <c r="BY209" s="117"/>
      <c r="BZ209" s="117"/>
      <c r="CA209" s="117"/>
      <c r="CB209" s="117"/>
      <c r="CC209" s="117"/>
      <c r="CD209" s="117"/>
      <c r="CE209" s="117"/>
      <c r="CF209" s="117"/>
      <c r="CG209" s="117"/>
      <c r="CH209" s="117"/>
      <c r="CI209" s="117"/>
      <c r="CJ209" s="117"/>
      <c r="CK209" s="117"/>
      <c r="CL209" s="117"/>
      <c r="CM209" s="117"/>
      <c r="CN209" s="117"/>
      <c r="CO209" s="117"/>
      <c r="CP209" s="117"/>
      <c r="CQ209" s="117"/>
      <c r="CR209" s="117"/>
      <c r="CS209" s="117"/>
      <c r="CT209" s="117"/>
      <c r="CU209" s="117"/>
      <c r="CV209" s="117"/>
      <c r="CW209" s="117"/>
      <c r="CX209" s="118"/>
      <c r="CY209" s="118"/>
      <c r="CZ209" s="118"/>
      <c r="DA209" s="118"/>
      <c r="DB209" s="118"/>
      <c r="DC209" s="118"/>
      <c r="DD209" s="118"/>
      <c r="DE209" s="118"/>
      <c r="DF209" s="118"/>
      <c r="DG209" s="118"/>
      <c r="DH209" s="118"/>
      <c r="DI209" s="118"/>
    </row>
    <row r="210" spans="1:113" s="58" customFormat="1" ht="15.75" thickBot="1" x14ac:dyDescent="0.3">
      <c r="A210" s="143"/>
      <c r="B210" s="34"/>
      <c r="C210" s="8" t="s">
        <v>509</v>
      </c>
      <c r="D210" s="8" t="s">
        <v>521</v>
      </c>
      <c r="E210" s="49" t="s">
        <v>517</v>
      </c>
      <c r="F210" s="52"/>
      <c r="G210" s="31">
        <v>3275.2</v>
      </c>
      <c r="H210" s="6">
        <f t="shared" si="55"/>
        <v>2620.16</v>
      </c>
      <c r="I210" s="6">
        <f t="shared" si="61"/>
        <v>2259.8879999999999</v>
      </c>
      <c r="J210" s="6">
        <f t="shared" si="62"/>
        <v>2620.16</v>
      </c>
      <c r="K210" s="6">
        <f t="shared" si="76"/>
        <v>982.56</v>
      </c>
      <c r="L210" s="6">
        <f t="shared" si="63"/>
        <v>2259.8879999999999</v>
      </c>
      <c r="M210" s="85">
        <f>80%*G10</f>
        <v>212.8</v>
      </c>
      <c r="N210" s="6" t="s">
        <v>502</v>
      </c>
      <c r="O210" s="6">
        <f t="shared" si="59"/>
        <v>2259.8879999999999</v>
      </c>
      <c r="P210" s="77">
        <f t="shared" si="54"/>
        <v>2292.64</v>
      </c>
      <c r="Q210" s="6">
        <f t="shared" si="60"/>
        <v>2620.16</v>
      </c>
      <c r="R210" s="6">
        <f t="shared" ref="R210" si="77">80%*H210</f>
        <v>2096.1280000000002</v>
      </c>
      <c r="S210" s="6">
        <f t="shared" ref="S210" si="78">80%*I210</f>
        <v>1807.9104</v>
      </c>
      <c r="T210" s="6">
        <f t="shared" ref="T210" si="79">80%*J210</f>
        <v>2096.1280000000002</v>
      </c>
      <c r="U210" s="6">
        <f t="shared" ref="U210" si="80">80%*K210</f>
        <v>786.048</v>
      </c>
      <c r="V210" s="6">
        <f t="shared" ref="V210" si="81">80%*L210</f>
        <v>1807.9104</v>
      </c>
      <c r="W210" s="6">
        <f t="shared" ref="W210" si="82">80%*M210</f>
        <v>170.24</v>
      </c>
      <c r="X210" s="6">
        <f t="shared" si="58"/>
        <v>2135.1028799999995</v>
      </c>
      <c r="Y210" s="6">
        <f t="shared" ref="Y210" si="83">80%*O210</f>
        <v>1807.9104</v>
      </c>
      <c r="Z210" s="6">
        <f t="shared" ref="Z210" si="84">80%*P210</f>
        <v>1834.1120000000001</v>
      </c>
      <c r="AA210" s="6">
        <f t="shared" ref="AA210" si="85">80%*Q210</f>
        <v>2096.1280000000002</v>
      </c>
      <c r="AB210" s="6">
        <f t="shared" ref="AB210" si="86">80%*R210</f>
        <v>1676.9024000000002</v>
      </c>
      <c r="AC210" s="6">
        <f t="shared" ref="AC210" si="87">80%*S210</f>
        <v>1446.3283200000001</v>
      </c>
      <c r="AD210" s="77">
        <f t="shared" ref="AD210" si="88">80%*T210</f>
        <v>1676.9024000000002</v>
      </c>
      <c r="AE210" s="6" t="s">
        <v>502</v>
      </c>
      <c r="AF210" s="6">
        <f t="shared" si="66"/>
        <v>2259.8879999999999</v>
      </c>
      <c r="AG210" s="6">
        <f t="shared" si="67"/>
        <v>2259.8879999999999</v>
      </c>
      <c r="AH210" s="6" t="s">
        <v>502</v>
      </c>
      <c r="AI210" s="89">
        <f t="shared" si="70"/>
        <v>2692.9513199999997</v>
      </c>
      <c r="AJ210" s="2">
        <f t="shared" si="69"/>
        <v>170.24</v>
      </c>
      <c r="AK210" s="109">
        <f t="shared" si="73"/>
        <v>3275.2</v>
      </c>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117"/>
      <c r="BW210" s="117"/>
      <c r="BX210" s="117"/>
      <c r="BY210" s="117"/>
      <c r="BZ210" s="117"/>
      <c r="CA210" s="117"/>
      <c r="CB210" s="117"/>
      <c r="CC210" s="117"/>
      <c r="CD210" s="117"/>
      <c r="CE210" s="117"/>
      <c r="CF210" s="117"/>
      <c r="CG210" s="117"/>
      <c r="CH210" s="117"/>
      <c r="CI210" s="117"/>
      <c r="CJ210" s="117"/>
      <c r="CK210" s="117"/>
      <c r="CL210" s="117"/>
      <c r="CM210" s="117"/>
      <c r="CN210" s="117"/>
      <c r="CO210" s="117"/>
      <c r="CP210" s="117"/>
      <c r="CQ210" s="117"/>
      <c r="CR210" s="117"/>
      <c r="CS210" s="117"/>
      <c r="CT210" s="117"/>
      <c r="CU210" s="117"/>
      <c r="CV210" s="117"/>
      <c r="CW210" s="117"/>
      <c r="CX210" s="118"/>
      <c r="CY210" s="118"/>
      <c r="CZ210" s="118"/>
      <c r="DA210" s="118"/>
      <c r="DB210" s="118"/>
      <c r="DC210" s="118"/>
      <c r="DD210" s="118"/>
      <c r="DE210" s="118"/>
      <c r="DF210" s="118"/>
      <c r="DG210" s="118"/>
      <c r="DH210" s="118"/>
      <c r="DI210" s="118"/>
    </row>
    <row r="211" spans="1:113" s="29" customFormat="1" x14ac:dyDescent="0.25">
      <c r="A211" s="143"/>
      <c r="B211" s="34" t="s">
        <v>355</v>
      </c>
      <c r="C211" s="8" t="s">
        <v>509</v>
      </c>
      <c r="D211" s="43" t="s">
        <v>521</v>
      </c>
      <c r="E211" s="46" t="s">
        <v>356</v>
      </c>
      <c r="F211" s="51" t="s">
        <v>390</v>
      </c>
      <c r="G211" s="31"/>
      <c r="H211" s="6">
        <f t="shared" si="55"/>
        <v>0</v>
      </c>
      <c r="I211" s="6">
        <f t="shared" si="61"/>
        <v>0</v>
      </c>
      <c r="J211" s="6">
        <f t="shared" si="62"/>
        <v>0</v>
      </c>
      <c r="K211" s="21"/>
      <c r="L211" s="6">
        <f t="shared" si="63"/>
        <v>0</v>
      </c>
      <c r="M211" s="85">
        <v>0</v>
      </c>
      <c r="N211" s="6"/>
      <c r="O211" s="6">
        <f t="shared" si="59"/>
        <v>0</v>
      </c>
      <c r="P211" s="77">
        <f t="shared" si="54"/>
        <v>0</v>
      </c>
      <c r="Q211" s="6">
        <f t="shared" si="60"/>
        <v>0</v>
      </c>
      <c r="R211" s="6"/>
      <c r="S211" s="6"/>
      <c r="T211" s="6">
        <f t="shared" ref="T211:T230" si="89">69%*G211</f>
        <v>0</v>
      </c>
      <c r="U211" s="6">
        <f t="shared" si="72"/>
        <v>0</v>
      </c>
      <c r="V211" s="6">
        <f t="shared" si="75"/>
        <v>0</v>
      </c>
      <c r="W211" s="6">
        <f t="shared" si="64"/>
        <v>0</v>
      </c>
      <c r="X211" s="6">
        <f t="shared" si="58"/>
        <v>0</v>
      </c>
      <c r="Y211" s="6"/>
      <c r="Z211" s="6">
        <f t="shared" si="65"/>
        <v>0</v>
      </c>
      <c r="AA211" s="6">
        <f t="shared" si="51"/>
        <v>0</v>
      </c>
      <c r="AB211" s="6"/>
      <c r="AC211" s="6">
        <f t="shared" si="74"/>
        <v>0</v>
      </c>
      <c r="AD211" s="77"/>
      <c r="AE211" s="6"/>
      <c r="AF211" s="6">
        <f t="shared" si="66"/>
        <v>0</v>
      </c>
      <c r="AG211" s="6">
        <f t="shared" si="67"/>
        <v>0</v>
      </c>
      <c r="AH211" s="6"/>
      <c r="AI211" s="89">
        <f t="shared" si="70"/>
        <v>0</v>
      </c>
      <c r="AJ211" s="2">
        <f t="shared" si="69"/>
        <v>0</v>
      </c>
      <c r="AK211" s="109">
        <f t="shared" si="73"/>
        <v>0</v>
      </c>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117"/>
      <c r="CD211" s="117"/>
      <c r="CE211" s="117"/>
      <c r="CF211" s="117"/>
      <c r="CG211" s="117"/>
      <c r="CH211" s="117"/>
      <c r="CI211" s="117"/>
      <c r="CJ211" s="117"/>
      <c r="CK211" s="117"/>
      <c r="CL211" s="117"/>
      <c r="CM211" s="117"/>
      <c r="CN211" s="117"/>
      <c r="CO211" s="117"/>
      <c r="CP211" s="117"/>
      <c r="CQ211" s="117"/>
      <c r="CR211" s="117"/>
      <c r="CS211" s="117"/>
      <c r="CT211" s="117"/>
      <c r="CU211" s="117"/>
      <c r="CV211" s="117"/>
      <c r="CW211" s="117"/>
      <c r="CX211" s="118"/>
      <c r="CY211" s="118"/>
      <c r="CZ211" s="118"/>
      <c r="DA211" s="118"/>
      <c r="DB211" s="118"/>
      <c r="DC211" s="118"/>
      <c r="DD211" s="118"/>
      <c r="DE211" s="118"/>
      <c r="DF211" s="118"/>
      <c r="DG211" s="118"/>
      <c r="DH211" s="118"/>
      <c r="DI211" s="118"/>
    </row>
    <row r="212" spans="1:113" s="37" customFormat="1" x14ac:dyDescent="0.25">
      <c r="A212" s="143"/>
      <c r="B212" s="34"/>
      <c r="C212" s="8" t="s">
        <v>509</v>
      </c>
      <c r="D212" s="43" t="s">
        <v>521</v>
      </c>
      <c r="E212" s="47" t="s">
        <v>514</v>
      </c>
      <c r="F212" s="44" t="s">
        <v>518</v>
      </c>
      <c r="G212" s="31"/>
      <c r="H212" s="6"/>
      <c r="I212" s="6"/>
      <c r="J212" s="6"/>
      <c r="K212" s="6"/>
      <c r="L212" s="6"/>
      <c r="M212" s="85">
        <v>0</v>
      </c>
      <c r="N212" s="6"/>
      <c r="O212" s="6"/>
      <c r="P212" s="77"/>
      <c r="Q212" s="6"/>
      <c r="R212" s="6"/>
      <c r="S212" s="6"/>
      <c r="T212" s="6"/>
      <c r="U212" s="6"/>
      <c r="V212" s="6"/>
      <c r="W212" s="6"/>
      <c r="X212" s="6">
        <f t="shared" si="58"/>
        <v>0</v>
      </c>
      <c r="Y212" s="6"/>
      <c r="Z212" s="6"/>
      <c r="AA212" s="6"/>
      <c r="AB212" s="6"/>
      <c r="AC212" s="6"/>
      <c r="AD212" s="77"/>
      <c r="AE212" s="6"/>
      <c r="AF212" s="6"/>
      <c r="AG212" s="6"/>
      <c r="AH212" s="6"/>
      <c r="AI212" s="89">
        <f t="shared" si="70"/>
        <v>0</v>
      </c>
      <c r="AJ212" s="2">
        <f t="shared" si="69"/>
        <v>0</v>
      </c>
      <c r="AK212" s="109">
        <f t="shared" si="73"/>
        <v>0</v>
      </c>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117"/>
      <c r="CD212" s="117"/>
      <c r="CE212" s="117"/>
      <c r="CF212" s="117"/>
      <c r="CG212" s="117"/>
      <c r="CH212" s="117"/>
      <c r="CI212" s="117"/>
      <c r="CJ212" s="117"/>
      <c r="CK212" s="117"/>
      <c r="CL212" s="117"/>
      <c r="CM212" s="117"/>
      <c r="CN212" s="117"/>
      <c r="CO212" s="117"/>
      <c r="CP212" s="117"/>
      <c r="CQ212" s="117"/>
      <c r="CR212" s="117"/>
      <c r="CS212" s="117"/>
      <c r="CT212" s="117"/>
      <c r="CU212" s="117"/>
      <c r="CV212" s="117"/>
      <c r="CW212" s="117"/>
      <c r="CX212" s="118"/>
      <c r="CY212" s="118"/>
      <c r="CZ212" s="118"/>
      <c r="DA212" s="118"/>
      <c r="DB212" s="118"/>
      <c r="DC212" s="118"/>
      <c r="DD212" s="118"/>
      <c r="DE212" s="118"/>
      <c r="DF212" s="118"/>
      <c r="DG212" s="118"/>
      <c r="DH212" s="118"/>
      <c r="DI212" s="118"/>
    </row>
    <row r="213" spans="1:113" s="37" customFormat="1" x14ac:dyDescent="0.25">
      <c r="A213" s="143"/>
      <c r="B213" s="34"/>
      <c r="C213" s="8" t="s">
        <v>509</v>
      </c>
      <c r="D213" s="43" t="s">
        <v>521</v>
      </c>
      <c r="E213" s="48" t="s">
        <v>519</v>
      </c>
      <c r="F213" s="44" t="s">
        <v>518</v>
      </c>
      <c r="G213" s="31"/>
      <c r="H213" s="6">
        <f t="shared" si="55"/>
        <v>0</v>
      </c>
      <c r="I213" s="6">
        <f t="shared" si="61"/>
        <v>0</v>
      </c>
      <c r="J213" s="6">
        <f t="shared" si="62"/>
        <v>0</v>
      </c>
      <c r="K213" s="21"/>
      <c r="L213" s="6">
        <f t="shared" si="63"/>
        <v>0</v>
      </c>
      <c r="M213" s="85"/>
      <c r="N213" s="21"/>
      <c r="O213" s="6">
        <f t="shared" si="59"/>
        <v>0</v>
      </c>
      <c r="P213" s="77">
        <f t="shared" si="54"/>
        <v>0</v>
      </c>
      <c r="Q213" s="6">
        <f t="shared" si="60"/>
        <v>0</v>
      </c>
      <c r="R213" s="21"/>
      <c r="S213" s="21"/>
      <c r="T213" s="6">
        <f t="shared" si="89"/>
        <v>0</v>
      </c>
      <c r="U213" s="6">
        <f t="shared" si="72"/>
        <v>0</v>
      </c>
      <c r="V213" s="6">
        <f t="shared" si="75"/>
        <v>0</v>
      </c>
      <c r="W213" s="6">
        <f t="shared" si="64"/>
        <v>0</v>
      </c>
      <c r="X213" s="6">
        <f t="shared" si="58"/>
        <v>0</v>
      </c>
      <c r="Y213" s="21"/>
      <c r="Z213" s="6">
        <f t="shared" si="65"/>
        <v>0</v>
      </c>
      <c r="AA213" s="6">
        <f t="shared" si="51"/>
        <v>0</v>
      </c>
      <c r="AB213" s="21"/>
      <c r="AC213" s="6">
        <f t="shared" si="74"/>
        <v>0</v>
      </c>
      <c r="AD213" s="77"/>
      <c r="AE213" s="21"/>
      <c r="AF213" s="6">
        <f t="shared" si="66"/>
        <v>0</v>
      </c>
      <c r="AG213" s="6">
        <f t="shared" si="67"/>
        <v>0</v>
      </c>
      <c r="AH213" s="21"/>
      <c r="AI213" s="89">
        <f t="shared" si="70"/>
        <v>0</v>
      </c>
      <c r="AJ213" s="2">
        <f t="shared" si="69"/>
        <v>0</v>
      </c>
      <c r="AK213" s="109">
        <f t="shared" si="73"/>
        <v>0</v>
      </c>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c r="BS213" s="117"/>
      <c r="BT213" s="117"/>
      <c r="BU213" s="117"/>
      <c r="BV213" s="117"/>
      <c r="BW213" s="117"/>
      <c r="BX213" s="117"/>
      <c r="BY213" s="117"/>
      <c r="BZ213" s="117"/>
      <c r="CA213" s="117"/>
      <c r="CB213" s="117"/>
      <c r="CC213" s="117"/>
      <c r="CD213" s="117"/>
      <c r="CE213" s="117"/>
      <c r="CF213" s="117"/>
      <c r="CG213" s="117"/>
      <c r="CH213" s="117"/>
      <c r="CI213" s="117"/>
      <c r="CJ213" s="117"/>
      <c r="CK213" s="117"/>
      <c r="CL213" s="117"/>
      <c r="CM213" s="117"/>
      <c r="CN213" s="117"/>
      <c r="CO213" s="117"/>
      <c r="CP213" s="117"/>
      <c r="CQ213" s="117"/>
      <c r="CR213" s="117"/>
      <c r="CS213" s="117"/>
      <c r="CT213" s="117"/>
      <c r="CU213" s="117"/>
      <c r="CV213" s="117"/>
      <c r="CW213" s="117"/>
      <c r="CX213" s="118"/>
      <c r="CY213" s="118"/>
      <c r="CZ213" s="118"/>
      <c r="DA213" s="118"/>
      <c r="DB213" s="118"/>
      <c r="DC213" s="118"/>
      <c r="DD213" s="118"/>
      <c r="DE213" s="118"/>
      <c r="DF213" s="118"/>
      <c r="DG213" s="118"/>
      <c r="DH213" s="118"/>
      <c r="DI213" s="118"/>
    </row>
    <row r="214" spans="1:113" s="37" customFormat="1" x14ac:dyDescent="0.25">
      <c r="A214" s="143"/>
      <c r="B214" s="34"/>
      <c r="C214" s="8" t="s">
        <v>509</v>
      </c>
      <c r="D214" s="43" t="s">
        <v>521</v>
      </c>
      <c r="E214" s="47" t="s">
        <v>515</v>
      </c>
      <c r="F214" s="44"/>
      <c r="G214" s="31">
        <v>132</v>
      </c>
      <c r="H214" s="6">
        <f t="shared" si="55"/>
        <v>105.60000000000001</v>
      </c>
      <c r="I214" s="6">
        <f t="shared" si="61"/>
        <v>91.08</v>
      </c>
      <c r="J214" s="6">
        <f t="shared" si="62"/>
        <v>105.60000000000001</v>
      </c>
      <c r="K214" s="6">
        <f t="shared" ref="K214:K277" si="90">30%*G214</f>
        <v>39.6</v>
      </c>
      <c r="L214" s="6">
        <f t="shared" si="63"/>
        <v>91.08</v>
      </c>
      <c r="M214" s="85">
        <f>80%*G214</f>
        <v>105.60000000000001</v>
      </c>
      <c r="N214" s="6" t="s">
        <v>502</v>
      </c>
      <c r="O214" s="6">
        <f t="shared" si="59"/>
        <v>91.08</v>
      </c>
      <c r="P214" s="77">
        <f t="shared" si="54"/>
        <v>92.399999999999991</v>
      </c>
      <c r="Q214" s="6">
        <f t="shared" si="60"/>
        <v>105.60000000000001</v>
      </c>
      <c r="R214" s="6">
        <f t="shared" ref="R214" si="91">80%*H214</f>
        <v>84.480000000000018</v>
      </c>
      <c r="S214" s="6">
        <f t="shared" ref="S214" si="92">80%*I214</f>
        <v>72.864000000000004</v>
      </c>
      <c r="T214" s="6">
        <f t="shared" ref="T214" si="93">80%*J214</f>
        <v>84.480000000000018</v>
      </c>
      <c r="U214" s="6">
        <f t="shared" ref="U214" si="94">80%*K214</f>
        <v>31.680000000000003</v>
      </c>
      <c r="V214" s="6">
        <f t="shared" ref="V214" si="95">80%*L214</f>
        <v>72.864000000000004</v>
      </c>
      <c r="W214" s="6">
        <f t="shared" ref="W214" si="96">80%*M214</f>
        <v>84.480000000000018</v>
      </c>
      <c r="X214" s="6">
        <f t="shared" si="58"/>
        <v>86.050799999999995</v>
      </c>
      <c r="Y214" s="6">
        <f t="shared" ref="Y214" si="97">80%*O214</f>
        <v>72.864000000000004</v>
      </c>
      <c r="Z214" s="6">
        <f t="shared" ref="Z214" si="98">80%*P214</f>
        <v>73.92</v>
      </c>
      <c r="AA214" s="6">
        <f t="shared" ref="AA214" si="99">80%*Q214</f>
        <v>84.480000000000018</v>
      </c>
      <c r="AB214" s="6">
        <f t="shared" ref="AB214" si="100">80%*R214</f>
        <v>67.584000000000017</v>
      </c>
      <c r="AC214" s="6">
        <f t="shared" ref="AC214" si="101">80%*S214</f>
        <v>58.291200000000003</v>
      </c>
      <c r="AD214" s="6">
        <f t="shared" ref="AD214" si="102">80%*T214</f>
        <v>67.584000000000017</v>
      </c>
      <c r="AE214" s="6" t="s">
        <v>502</v>
      </c>
      <c r="AF214" s="6">
        <f t="shared" si="66"/>
        <v>91.08</v>
      </c>
      <c r="AG214" s="6">
        <f t="shared" si="67"/>
        <v>91.08</v>
      </c>
      <c r="AH214" s="6" t="s">
        <v>502</v>
      </c>
      <c r="AI214" s="89">
        <f t="shared" si="70"/>
        <v>108.5337</v>
      </c>
      <c r="AJ214" s="2">
        <f t="shared" si="69"/>
        <v>31.680000000000003</v>
      </c>
      <c r="AK214" s="109">
        <f t="shared" si="73"/>
        <v>132</v>
      </c>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117"/>
      <c r="CD214" s="117"/>
      <c r="CE214" s="117"/>
      <c r="CF214" s="117"/>
      <c r="CG214" s="117"/>
      <c r="CH214" s="117"/>
      <c r="CI214" s="117"/>
      <c r="CJ214" s="117"/>
      <c r="CK214" s="117"/>
      <c r="CL214" s="117"/>
      <c r="CM214" s="117"/>
      <c r="CN214" s="117"/>
      <c r="CO214" s="117"/>
      <c r="CP214" s="117"/>
      <c r="CQ214" s="117"/>
      <c r="CR214" s="117"/>
      <c r="CS214" s="117"/>
      <c r="CT214" s="117"/>
      <c r="CU214" s="117"/>
      <c r="CV214" s="117"/>
      <c r="CW214" s="117"/>
      <c r="CX214" s="118"/>
      <c r="CY214" s="118"/>
      <c r="CZ214" s="118"/>
      <c r="DA214" s="118"/>
      <c r="DB214" s="118"/>
      <c r="DC214" s="118"/>
      <c r="DD214" s="118"/>
      <c r="DE214" s="118"/>
      <c r="DF214" s="118"/>
      <c r="DG214" s="118"/>
      <c r="DH214" s="118"/>
      <c r="DI214" s="118"/>
    </row>
    <row r="215" spans="1:113" s="37" customFormat="1" x14ac:dyDescent="0.25">
      <c r="A215" s="143"/>
      <c r="B215" s="34"/>
      <c r="C215" s="8" t="s">
        <v>509</v>
      </c>
      <c r="D215" s="43" t="s">
        <v>521</v>
      </c>
      <c r="E215" s="48" t="s">
        <v>516</v>
      </c>
      <c r="F215" s="45"/>
      <c r="G215" s="31">
        <v>2095.08</v>
      </c>
      <c r="H215" s="6">
        <f t="shared" si="55"/>
        <v>1676.0640000000001</v>
      </c>
      <c r="I215" s="6">
        <f t="shared" si="61"/>
        <v>1445.6051999999997</v>
      </c>
      <c r="J215" s="6">
        <f t="shared" si="62"/>
        <v>1676.0640000000001</v>
      </c>
      <c r="K215" s="6">
        <f t="shared" si="90"/>
        <v>628.524</v>
      </c>
      <c r="L215" s="6">
        <f t="shared" si="63"/>
        <v>1445.6051999999997</v>
      </c>
      <c r="M215" s="85">
        <f t="shared" ref="M215:M216" si="103">80%*G215</f>
        <v>1676.0640000000001</v>
      </c>
      <c r="N215" s="6" t="s">
        <v>502</v>
      </c>
      <c r="O215" s="6">
        <f t="shared" si="59"/>
        <v>1445.6051999999997</v>
      </c>
      <c r="P215" s="77">
        <f t="shared" si="54"/>
        <v>1466.5559999999998</v>
      </c>
      <c r="Q215" s="6">
        <f t="shared" si="60"/>
        <v>1676.0640000000001</v>
      </c>
      <c r="R215" s="6">
        <f t="shared" ref="R215:R216" si="104">80%*H215</f>
        <v>1340.8512000000001</v>
      </c>
      <c r="S215" s="6">
        <f t="shared" ref="S215:S216" si="105">80%*I215</f>
        <v>1156.4841599999997</v>
      </c>
      <c r="T215" s="6">
        <f t="shared" ref="T215:T216" si="106">80%*J215</f>
        <v>1340.8512000000001</v>
      </c>
      <c r="U215" s="6">
        <f t="shared" ref="U215:U216" si="107">80%*K215</f>
        <v>502.81920000000002</v>
      </c>
      <c r="V215" s="6">
        <f t="shared" ref="V215:V216" si="108">80%*L215</f>
        <v>1156.4841599999997</v>
      </c>
      <c r="W215" s="6">
        <f t="shared" ref="W215:W216" si="109">80%*M215</f>
        <v>1340.8512000000001</v>
      </c>
      <c r="X215" s="6">
        <f t="shared" si="58"/>
        <v>1365.7826519999999</v>
      </c>
      <c r="Y215" s="6">
        <f t="shared" ref="Y215:Y216" si="110">80%*O215</f>
        <v>1156.4841599999997</v>
      </c>
      <c r="Z215" s="6">
        <f t="shared" ref="Z215:Z216" si="111">80%*P215</f>
        <v>1173.2447999999999</v>
      </c>
      <c r="AA215" s="6">
        <f t="shared" ref="AA215:AA216" si="112">80%*Q215</f>
        <v>1340.8512000000001</v>
      </c>
      <c r="AB215" s="6">
        <f t="shared" ref="AB215:AB216" si="113">80%*R215</f>
        <v>1072.6809600000001</v>
      </c>
      <c r="AC215" s="6">
        <f t="shared" ref="AC215:AC216" si="114">80%*S215</f>
        <v>925.18732799999987</v>
      </c>
      <c r="AD215" s="6">
        <v>777.63</v>
      </c>
      <c r="AE215" s="6" t="s">
        <v>502</v>
      </c>
      <c r="AF215" s="6">
        <f t="shared" si="66"/>
        <v>1445.6051999999997</v>
      </c>
      <c r="AG215" s="6">
        <f t="shared" si="67"/>
        <v>1445.6051999999997</v>
      </c>
      <c r="AH215" s="6" t="s">
        <v>502</v>
      </c>
      <c r="AI215" s="89">
        <f t="shared" si="70"/>
        <v>1722.6271529999999</v>
      </c>
      <c r="AJ215" s="2">
        <f t="shared" si="69"/>
        <v>502.81920000000002</v>
      </c>
      <c r="AK215" s="109">
        <f t="shared" si="73"/>
        <v>2095.08</v>
      </c>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117"/>
      <c r="CD215" s="117"/>
      <c r="CE215" s="117"/>
      <c r="CF215" s="117"/>
      <c r="CG215" s="117"/>
      <c r="CH215" s="117"/>
      <c r="CI215" s="117"/>
      <c r="CJ215" s="117"/>
      <c r="CK215" s="117"/>
      <c r="CL215" s="117"/>
      <c r="CM215" s="117"/>
      <c r="CN215" s="117"/>
      <c r="CO215" s="117"/>
      <c r="CP215" s="117"/>
      <c r="CQ215" s="117"/>
      <c r="CR215" s="117"/>
      <c r="CS215" s="117"/>
      <c r="CT215" s="117"/>
      <c r="CU215" s="117"/>
      <c r="CV215" s="117"/>
      <c r="CW215" s="117"/>
      <c r="CX215" s="118"/>
      <c r="CY215" s="118"/>
      <c r="CZ215" s="118"/>
      <c r="DA215" s="118"/>
      <c r="DB215" s="118"/>
      <c r="DC215" s="118"/>
      <c r="DD215" s="118"/>
      <c r="DE215" s="118"/>
      <c r="DF215" s="118"/>
      <c r="DG215" s="118"/>
      <c r="DH215" s="118"/>
      <c r="DI215" s="118"/>
    </row>
    <row r="216" spans="1:113" s="37" customFormat="1" ht="15.75" thickBot="1" x14ac:dyDescent="0.3">
      <c r="A216" s="143"/>
      <c r="B216" s="34"/>
      <c r="C216" s="8" t="s">
        <v>509</v>
      </c>
      <c r="D216" s="43" t="s">
        <v>521</v>
      </c>
      <c r="E216" s="48" t="s">
        <v>517</v>
      </c>
      <c r="F216" s="45"/>
      <c r="G216" s="31">
        <v>4774.55</v>
      </c>
      <c r="H216" s="6">
        <f t="shared" si="55"/>
        <v>3819.6400000000003</v>
      </c>
      <c r="I216" s="6">
        <f t="shared" si="61"/>
        <v>3294.4395</v>
      </c>
      <c r="J216" s="6">
        <f t="shared" si="62"/>
        <v>3819.6400000000003</v>
      </c>
      <c r="K216" s="6">
        <f t="shared" si="90"/>
        <v>1432.365</v>
      </c>
      <c r="L216" s="6">
        <f t="shared" si="63"/>
        <v>3294.4395</v>
      </c>
      <c r="M216" s="85">
        <f t="shared" si="103"/>
        <v>3819.6400000000003</v>
      </c>
      <c r="N216" s="6" t="s">
        <v>502</v>
      </c>
      <c r="O216" s="6">
        <f t="shared" si="59"/>
        <v>3294.4395</v>
      </c>
      <c r="P216" s="77">
        <f t="shared" si="54"/>
        <v>3342.1849999999999</v>
      </c>
      <c r="Q216" s="6">
        <f t="shared" si="60"/>
        <v>3819.6400000000003</v>
      </c>
      <c r="R216" s="6">
        <f t="shared" si="104"/>
        <v>3055.7120000000004</v>
      </c>
      <c r="S216" s="6">
        <f t="shared" si="105"/>
        <v>2635.5516000000002</v>
      </c>
      <c r="T216" s="6">
        <f t="shared" si="106"/>
        <v>3055.7120000000004</v>
      </c>
      <c r="U216" s="6">
        <f t="shared" si="107"/>
        <v>1145.8920000000001</v>
      </c>
      <c r="V216" s="6">
        <f t="shared" si="108"/>
        <v>2635.5516000000002</v>
      </c>
      <c r="W216" s="6">
        <f t="shared" si="109"/>
        <v>3055.7120000000004</v>
      </c>
      <c r="X216" s="6">
        <f t="shared" si="58"/>
        <v>3112.529145</v>
      </c>
      <c r="Y216" s="6">
        <f t="shared" si="110"/>
        <v>2635.5516000000002</v>
      </c>
      <c r="Z216" s="6">
        <f t="shared" si="111"/>
        <v>2673.748</v>
      </c>
      <c r="AA216" s="6">
        <f t="shared" si="112"/>
        <v>3055.7120000000004</v>
      </c>
      <c r="AB216" s="6">
        <f t="shared" si="113"/>
        <v>2444.5696000000003</v>
      </c>
      <c r="AC216" s="6">
        <f t="shared" si="114"/>
        <v>2108.4412800000005</v>
      </c>
      <c r="AD216" s="6">
        <f t="shared" ref="AD216" si="115">80%*T216</f>
        <v>2444.5696000000003</v>
      </c>
      <c r="AE216" s="6" t="s">
        <v>502</v>
      </c>
      <c r="AF216" s="6">
        <f t="shared" si="66"/>
        <v>3294.4395</v>
      </c>
      <c r="AG216" s="6">
        <f t="shared" si="67"/>
        <v>3294.4395</v>
      </c>
      <c r="AH216" s="6" t="s">
        <v>502</v>
      </c>
      <c r="AI216" s="89">
        <f t="shared" si="70"/>
        <v>3925.7543737500005</v>
      </c>
      <c r="AJ216" s="2">
        <f t="shared" si="69"/>
        <v>1145.8920000000001</v>
      </c>
      <c r="AK216" s="109">
        <f t="shared" si="73"/>
        <v>4774.55</v>
      </c>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117"/>
      <c r="BW216" s="117"/>
      <c r="BX216" s="117"/>
      <c r="BY216" s="117"/>
      <c r="BZ216" s="117"/>
      <c r="CA216" s="117"/>
      <c r="CB216" s="117"/>
      <c r="CC216" s="117"/>
      <c r="CD216" s="117"/>
      <c r="CE216" s="117"/>
      <c r="CF216" s="117"/>
      <c r="CG216" s="117"/>
      <c r="CH216" s="117"/>
      <c r="CI216" s="117"/>
      <c r="CJ216" s="117"/>
      <c r="CK216" s="117"/>
      <c r="CL216" s="117"/>
      <c r="CM216" s="117"/>
      <c r="CN216" s="117"/>
      <c r="CO216" s="117"/>
      <c r="CP216" s="117"/>
      <c r="CQ216" s="117"/>
      <c r="CR216" s="117"/>
      <c r="CS216" s="117"/>
      <c r="CT216" s="117"/>
      <c r="CU216" s="117"/>
      <c r="CV216" s="117"/>
      <c r="CW216" s="117"/>
      <c r="CX216" s="118"/>
      <c r="CY216" s="118"/>
      <c r="CZ216" s="118"/>
      <c r="DA216" s="118"/>
      <c r="DB216" s="118"/>
      <c r="DC216" s="118"/>
      <c r="DD216" s="118"/>
      <c r="DE216" s="118"/>
      <c r="DF216" s="118"/>
      <c r="DG216" s="118"/>
      <c r="DH216" s="118"/>
      <c r="DI216" s="118"/>
    </row>
    <row r="217" spans="1:113" s="29" customFormat="1" ht="30" x14ac:dyDescent="0.25">
      <c r="A217" s="143"/>
      <c r="B217" s="34" t="s">
        <v>357</v>
      </c>
      <c r="C217" s="8" t="s">
        <v>509</v>
      </c>
      <c r="D217" s="43" t="s">
        <v>521</v>
      </c>
      <c r="E217" s="46" t="s">
        <v>358</v>
      </c>
      <c r="F217" s="51" t="s">
        <v>390</v>
      </c>
      <c r="G217" s="31"/>
      <c r="H217" s="6">
        <f t="shared" si="55"/>
        <v>0</v>
      </c>
      <c r="I217" s="6">
        <f t="shared" si="61"/>
        <v>0</v>
      </c>
      <c r="J217" s="6">
        <f t="shared" si="62"/>
        <v>0</v>
      </c>
      <c r="K217" s="6">
        <f t="shared" si="90"/>
        <v>0</v>
      </c>
      <c r="L217" s="6">
        <f t="shared" si="63"/>
        <v>0</v>
      </c>
      <c r="M217" s="85">
        <v>0</v>
      </c>
      <c r="N217" s="6"/>
      <c r="O217" s="6">
        <f t="shared" si="59"/>
        <v>0</v>
      </c>
      <c r="P217" s="77">
        <f t="shared" si="54"/>
        <v>0</v>
      </c>
      <c r="Q217" s="6">
        <f t="shared" si="60"/>
        <v>0</v>
      </c>
      <c r="R217" s="6"/>
      <c r="S217" s="6"/>
      <c r="T217" s="6">
        <f t="shared" si="89"/>
        <v>0</v>
      </c>
      <c r="U217" s="6">
        <f t="shared" si="72"/>
        <v>0</v>
      </c>
      <c r="V217" s="6">
        <f t="shared" si="75"/>
        <v>0</v>
      </c>
      <c r="W217" s="6">
        <f t="shared" si="64"/>
        <v>0</v>
      </c>
      <c r="X217" s="6">
        <f t="shared" si="58"/>
        <v>0</v>
      </c>
      <c r="Y217" s="6"/>
      <c r="Z217" s="6">
        <f t="shared" si="65"/>
        <v>0</v>
      </c>
      <c r="AA217" s="6">
        <f t="shared" ref="AA217:AA230" si="116">85%*G217</f>
        <v>0</v>
      </c>
      <c r="AB217" s="6"/>
      <c r="AC217" s="6">
        <f t="shared" si="74"/>
        <v>0</v>
      </c>
      <c r="AD217" s="77"/>
      <c r="AE217" s="6"/>
      <c r="AF217" s="6">
        <f t="shared" si="66"/>
        <v>0</v>
      </c>
      <c r="AG217" s="6">
        <f t="shared" si="67"/>
        <v>0</v>
      </c>
      <c r="AH217" s="6"/>
      <c r="AI217" s="89">
        <f t="shared" si="70"/>
        <v>0</v>
      </c>
      <c r="AJ217" s="2">
        <f t="shared" si="69"/>
        <v>0</v>
      </c>
      <c r="AK217" s="109">
        <f t="shared" si="73"/>
        <v>0</v>
      </c>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117"/>
      <c r="CD217" s="117"/>
      <c r="CE217" s="117"/>
      <c r="CF217" s="117"/>
      <c r="CG217" s="117"/>
      <c r="CH217" s="117"/>
      <c r="CI217" s="117"/>
      <c r="CJ217" s="117"/>
      <c r="CK217" s="117"/>
      <c r="CL217" s="117"/>
      <c r="CM217" s="117"/>
      <c r="CN217" s="117"/>
      <c r="CO217" s="117"/>
      <c r="CP217" s="117"/>
      <c r="CQ217" s="117"/>
      <c r="CR217" s="117"/>
      <c r="CS217" s="117"/>
      <c r="CT217" s="117"/>
      <c r="CU217" s="117"/>
      <c r="CV217" s="117"/>
      <c r="CW217" s="117"/>
      <c r="CX217" s="118"/>
      <c r="CY217" s="118"/>
      <c r="CZ217" s="118"/>
      <c r="DA217" s="118"/>
      <c r="DB217" s="118"/>
      <c r="DC217" s="118"/>
      <c r="DD217" s="118"/>
      <c r="DE217" s="118"/>
      <c r="DF217" s="118"/>
      <c r="DG217" s="118"/>
      <c r="DH217" s="118"/>
      <c r="DI217" s="118"/>
    </row>
    <row r="218" spans="1:113" s="37" customFormat="1" x14ac:dyDescent="0.25">
      <c r="A218" s="143"/>
      <c r="B218" s="34"/>
      <c r="C218" s="8" t="s">
        <v>509</v>
      </c>
      <c r="D218" s="43" t="s">
        <v>521</v>
      </c>
      <c r="E218" s="50" t="s">
        <v>514</v>
      </c>
      <c r="F218" s="59" t="s">
        <v>518</v>
      </c>
      <c r="G218" s="31"/>
      <c r="H218" s="6">
        <f t="shared" si="55"/>
        <v>0</v>
      </c>
      <c r="I218" s="6">
        <f t="shared" si="61"/>
        <v>0</v>
      </c>
      <c r="J218" s="6">
        <f t="shared" si="62"/>
        <v>0</v>
      </c>
      <c r="K218" s="6">
        <f t="shared" si="90"/>
        <v>0</v>
      </c>
      <c r="L218" s="6">
        <f t="shared" si="63"/>
        <v>0</v>
      </c>
      <c r="M218" s="85">
        <v>0</v>
      </c>
      <c r="N218" s="21"/>
      <c r="O218" s="6">
        <f t="shared" si="59"/>
        <v>0</v>
      </c>
      <c r="P218" s="77">
        <f t="shared" si="54"/>
        <v>0</v>
      </c>
      <c r="Q218" s="6">
        <f t="shared" si="60"/>
        <v>0</v>
      </c>
      <c r="R218" s="21"/>
      <c r="S218" s="21"/>
      <c r="T218" s="6">
        <f t="shared" si="89"/>
        <v>0</v>
      </c>
      <c r="U218" s="6">
        <f t="shared" si="72"/>
        <v>0</v>
      </c>
      <c r="V218" s="6">
        <f t="shared" si="75"/>
        <v>0</v>
      </c>
      <c r="W218" s="6">
        <f t="shared" si="64"/>
        <v>0</v>
      </c>
      <c r="X218" s="6">
        <f t="shared" si="58"/>
        <v>0</v>
      </c>
      <c r="Y218" s="21"/>
      <c r="Z218" s="6">
        <f t="shared" si="65"/>
        <v>0</v>
      </c>
      <c r="AA218" s="6">
        <f t="shared" si="116"/>
        <v>0</v>
      </c>
      <c r="AB218" s="21"/>
      <c r="AC218" s="6">
        <f t="shared" si="74"/>
        <v>0</v>
      </c>
      <c r="AD218" s="77"/>
      <c r="AE218" s="21"/>
      <c r="AF218" s="6">
        <f t="shared" si="66"/>
        <v>0</v>
      </c>
      <c r="AG218" s="6">
        <f t="shared" si="67"/>
        <v>0</v>
      </c>
      <c r="AH218" s="21"/>
      <c r="AI218" s="89">
        <f t="shared" si="70"/>
        <v>0</v>
      </c>
      <c r="AJ218" s="2">
        <f t="shared" si="69"/>
        <v>0</v>
      </c>
      <c r="AK218" s="109">
        <f t="shared" si="73"/>
        <v>0</v>
      </c>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c r="CF218" s="117"/>
      <c r="CG218" s="117"/>
      <c r="CH218" s="117"/>
      <c r="CI218" s="117"/>
      <c r="CJ218" s="117"/>
      <c r="CK218" s="117"/>
      <c r="CL218" s="117"/>
      <c r="CM218" s="117"/>
      <c r="CN218" s="117"/>
      <c r="CO218" s="117"/>
      <c r="CP218" s="117"/>
      <c r="CQ218" s="117"/>
      <c r="CR218" s="117"/>
      <c r="CS218" s="117"/>
      <c r="CT218" s="117"/>
      <c r="CU218" s="117"/>
      <c r="CV218" s="117"/>
      <c r="CW218" s="117"/>
      <c r="CX218" s="118"/>
      <c r="CY218" s="118"/>
      <c r="CZ218" s="118"/>
      <c r="DA218" s="118"/>
      <c r="DB218" s="118"/>
      <c r="DC218" s="118"/>
      <c r="DD218" s="118"/>
      <c r="DE218" s="118"/>
      <c r="DF218" s="118"/>
      <c r="DG218" s="118"/>
      <c r="DH218" s="118"/>
      <c r="DI218" s="118"/>
    </row>
    <row r="219" spans="1:113" s="37" customFormat="1" x14ac:dyDescent="0.25">
      <c r="A219" s="143"/>
      <c r="B219" s="34"/>
      <c r="C219" s="8" t="s">
        <v>509</v>
      </c>
      <c r="D219" s="43" t="s">
        <v>521</v>
      </c>
      <c r="E219" s="48" t="s">
        <v>519</v>
      </c>
      <c r="F219" s="59" t="s">
        <v>518</v>
      </c>
      <c r="G219" s="31"/>
      <c r="H219" s="6">
        <f t="shared" si="55"/>
        <v>0</v>
      </c>
      <c r="I219" s="6">
        <f t="shared" si="61"/>
        <v>0</v>
      </c>
      <c r="J219" s="6">
        <f t="shared" si="62"/>
        <v>0</v>
      </c>
      <c r="K219" s="6">
        <f t="shared" si="90"/>
        <v>0</v>
      </c>
      <c r="L219" s="6">
        <f t="shared" si="63"/>
        <v>0</v>
      </c>
      <c r="M219" s="85"/>
      <c r="N219" s="21"/>
      <c r="O219" s="6">
        <f t="shared" si="59"/>
        <v>0</v>
      </c>
      <c r="P219" s="77">
        <f t="shared" si="54"/>
        <v>0</v>
      </c>
      <c r="Q219" s="6">
        <f t="shared" si="60"/>
        <v>0</v>
      </c>
      <c r="R219" s="21"/>
      <c r="S219" s="21"/>
      <c r="T219" s="6">
        <f t="shared" si="89"/>
        <v>0</v>
      </c>
      <c r="U219" s="6">
        <f t="shared" si="72"/>
        <v>0</v>
      </c>
      <c r="V219" s="6">
        <f t="shared" si="75"/>
        <v>0</v>
      </c>
      <c r="W219" s="6">
        <f t="shared" si="64"/>
        <v>0</v>
      </c>
      <c r="X219" s="6">
        <f t="shared" si="58"/>
        <v>0</v>
      </c>
      <c r="Y219" s="21"/>
      <c r="Z219" s="6">
        <f t="shared" si="65"/>
        <v>0</v>
      </c>
      <c r="AA219" s="6">
        <f t="shared" si="116"/>
        <v>0</v>
      </c>
      <c r="AB219" s="21"/>
      <c r="AC219" s="6">
        <f t="shared" si="74"/>
        <v>0</v>
      </c>
      <c r="AD219" s="77"/>
      <c r="AE219" s="21"/>
      <c r="AF219" s="6">
        <f t="shared" si="66"/>
        <v>0</v>
      </c>
      <c r="AG219" s="6">
        <f t="shared" si="67"/>
        <v>0</v>
      </c>
      <c r="AH219" s="21"/>
      <c r="AI219" s="89">
        <f t="shared" si="70"/>
        <v>0</v>
      </c>
      <c r="AJ219" s="2">
        <f t="shared" si="69"/>
        <v>0</v>
      </c>
      <c r="AK219" s="109">
        <f t="shared" si="73"/>
        <v>0</v>
      </c>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117"/>
      <c r="CD219" s="117"/>
      <c r="CE219" s="117"/>
      <c r="CF219" s="117"/>
      <c r="CG219" s="117"/>
      <c r="CH219" s="117"/>
      <c r="CI219" s="117"/>
      <c r="CJ219" s="117"/>
      <c r="CK219" s="117"/>
      <c r="CL219" s="117"/>
      <c r="CM219" s="117"/>
      <c r="CN219" s="117"/>
      <c r="CO219" s="117"/>
      <c r="CP219" s="117"/>
      <c r="CQ219" s="117"/>
      <c r="CR219" s="117"/>
      <c r="CS219" s="117"/>
      <c r="CT219" s="117"/>
      <c r="CU219" s="117"/>
      <c r="CV219" s="117"/>
      <c r="CW219" s="117"/>
      <c r="CX219" s="118"/>
      <c r="CY219" s="118"/>
      <c r="CZ219" s="118"/>
      <c r="DA219" s="118"/>
      <c r="DB219" s="118"/>
      <c r="DC219" s="118"/>
      <c r="DD219" s="118"/>
      <c r="DE219" s="118"/>
      <c r="DF219" s="118"/>
      <c r="DG219" s="118"/>
      <c r="DH219" s="118"/>
      <c r="DI219" s="118"/>
    </row>
    <row r="220" spans="1:113" s="37" customFormat="1" x14ac:dyDescent="0.25">
      <c r="A220" s="143"/>
      <c r="B220" s="34"/>
      <c r="C220" s="8" t="s">
        <v>509</v>
      </c>
      <c r="D220" s="43" t="s">
        <v>521</v>
      </c>
      <c r="E220" s="50" t="s">
        <v>515</v>
      </c>
      <c r="F220" s="59"/>
      <c r="G220" s="31">
        <v>132</v>
      </c>
      <c r="H220" s="6">
        <f t="shared" si="55"/>
        <v>105.60000000000001</v>
      </c>
      <c r="I220" s="6">
        <f t="shared" si="61"/>
        <v>91.08</v>
      </c>
      <c r="J220" s="6">
        <f t="shared" si="62"/>
        <v>105.60000000000001</v>
      </c>
      <c r="K220" s="6">
        <f t="shared" si="90"/>
        <v>39.6</v>
      </c>
      <c r="L220" s="6">
        <f t="shared" si="63"/>
        <v>91.08</v>
      </c>
      <c r="M220" s="85">
        <f>80%*G220</f>
        <v>105.60000000000001</v>
      </c>
      <c r="N220" s="6" t="s">
        <v>502</v>
      </c>
      <c r="O220" s="6">
        <f t="shared" si="59"/>
        <v>91.08</v>
      </c>
      <c r="P220" s="77">
        <f t="shared" si="54"/>
        <v>92.399999999999991</v>
      </c>
      <c r="Q220" s="6">
        <f t="shared" si="60"/>
        <v>105.60000000000001</v>
      </c>
      <c r="R220" s="6">
        <f t="shared" ref="R220" si="117">80%*H220</f>
        <v>84.480000000000018</v>
      </c>
      <c r="S220" s="6">
        <f t="shared" ref="S220" si="118">80%*I220</f>
        <v>72.864000000000004</v>
      </c>
      <c r="T220" s="6">
        <f t="shared" ref="T220" si="119">80%*J220</f>
        <v>84.480000000000018</v>
      </c>
      <c r="U220" s="6">
        <f t="shared" ref="U220" si="120">80%*K220</f>
        <v>31.680000000000003</v>
      </c>
      <c r="V220" s="6">
        <f t="shared" ref="V220" si="121">80%*L220</f>
        <v>72.864000000000004</v>
      </c>
      <c r="W220" s="6">
        <f t="shared" ref="W220" si="122">80%*M220</f>
        <v>84.480000000000018</v>
      </c>
      <c r="X220" s="6">
        <f t="shared" si="58"/>
        <v>86.050799999999995</v>
      </c>
      <c r="Y220" s="6">
        <f t="shared" ref="Y220" si="123">80%*O220</f>
        <v>72.864000000000004</v>
      </c>
      <c r="Z220" s="6">
        <f t="shared" ref="Z220" si="124">80%*P220</f>
        <v>73.92</v>
      </c>
      <c r="AA220" s="6">
        <f t="shared" ref="AA220" si="125">80%*Q220</f>
        <v>84.480000000000018</v>
      </c>
      <c r="AB220" s="6">
        <f t="shared" ref="AB220" si="126">80%*R220</f>
        <v>67.584000000000017</v>
      </c>
      <c r="AC220" s="6">
        <f t="shared" ref="AC220" si="127">80%*S220</f>
        <v>58.291200000000003</v>
      </c>
      <c r="AD220" s="6">
        <f t="shared" ref="AD220" si="128">80%*T220</f>
        <v>67.584000000000017</v>
      </c>
      <c r="AE220" s="6" t="s">
        <v>502</v>
      </c>
      <c r="AF220" s="6">
        <f t="shared" si="66"/>
        <v>91.08</v>
      </c>
      <c r="AG220" s="6">
        <f t="shared" si="67"/>
        <v>91.08</v>
      </c>
      <c r="AH220" s="6" t="s">
        <v>502</v>
      </c>
      <c r="AI220" s="89">
        <f t="shared" si="70"/>
        <v>108.5337</v>
      </c>
      <c r="AJ220" s="2">
        <f t="shared" si="69"/>
        <v>31.680000000000003</v>
      </c>
      <c r="AK220" s="109">
        <f t="shared" si="73"/>
        <v>132</v>
      </c>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c r="CF220" s="117"/>
      <c r="CG220" s="117"/>
      <c r="CH220" s="117"/>
      <c r="CI220" s="117"/>
      <c r="CJ220" s="117"/>
      <c r="CK220" s="117"/>
      <c r="CL220" s="117"/>
      <c r="CM220" s="117"/>
      <c r="CN220" s="117"/>
      <c r="CO220" s="117"/>
      <c r="CP220" s="117"/>
      <c r="CQ220" s="117"/>
      <c r="CR220" s="117"/>
      <c r="CS220" s="117"/>
      <c r="CT220" s="117"/>
      <c r="CU220" s="117"/>
      <c r="CV220" s="117"/>
      <c r="CW220" s="117"/>
      <c r="CX220" s="118"/>
      <c r="CY220" s="118"/>
      <c r="CZ220" s="118"/>
      <c r="DA220" s="118"/>
      <c r="DB220" s="118"/>
      <c r="DC220" s="118"/>
      <c r="DD220" s="118"/>
      <c r="DE220" s="118"/>
      <c r="DF220" s="118"/>
      <c r="DG220" s="118"/>
      <c r="DH220" s="118"/>
      <c r="DI220" s="118"/>
    </row>
    <row r="221" spans="1:113" s="37" customFormat="1" x14ac:dyDescent="0.25">
      <c r="A221" s="143"/>
      <c r="B221" s="34"/>
      <c r="C221" s="8" t="s">
        <v>509</v>
      </c>
      <c r="D221" s="43" t="s">
        <v>521</v>
      </c>
      <c r="E221" s="48" t="s">
        <v>516</v>
      </c>
      <c r="F221" s="45"/>
      <c r="G221" s="31">
        <v>2095.08</v>
      </c>
      <c r="H221" s="6">
        <f t="shared" si="55"/>
        <v>1676.0640000000001</v>
      </c>
      <c r="I221" s="6">
        <f t="shared" si="61"/>
        <v>1445.6051999999997</v>
      </c>
      <c r="J221" s="6">
        <f t="shared" si="62"/>
        <v>1676.0640000000001</v>
      </c>
      <c r="K221" s="6">
        <f t="shared" si="90"/>
        <v>628.524</v>
      </c>
      <c r="L221" s="6">
        <f t="shared" si="63"/>
        <v>1445.6051999999997</v>
      </c>
      <c r="M221" s="85">
        <f t="shared" ref="M221:M283" si="129">80%*G221</f>
        <v>1676.0640000000001</v>
      </c>
      <c r="N221" s="6" t="s">
        <v>502</v>
      </c>
      <c r="O221" s="6">
        <f t="shared" si="59"/>
        <v>1445.6051999999997</v>
      </c>
      <c r="P221" s="77">
        <f t="shared" si="54"/>
        <v>1466.5559999999998</v>
      </c>
      <c r="Q221" s="6">
        <f t="shared" si="60"/>
        <v>1676.0640000000001</v>
      </c>
      <c r="R221" s="6" t="s">
        <v>502</v>
      </c>
      <c r="S221" s="6" t="s">
        <v>502</v>
      </c>
      <c r="T221" s="6">
        <f t="shared" si="89"/>
        <v>1445.6051999999997</v>
      </c>
      <c r="U221" s="6">
        <f t="shared" si="72"/>
        <v>1885.5719999999999</v>
      </c>
      <c r="V221" s="6">
        <f t="shared" si="75"/>
        <v>1445.6051999999997</v>
      </c>
      <c r="W221" s="6">
        <f t="shared" si="64"/>
        <v>1311.101064</v>
      </c>
      <c r="X221" s="6">
        <f t="shared" si="58"/>
        <v>1365.7826519999999</v>
      </c>
      <c r="Y221" s="6" t="s">
        <v>502</v>
      </c>
      <c r="Z221" s="6">
        <f t="shared" si="65"/>
        <v>1445.6051999999997</v>
      </c>
      <c r="AA221" s="6">
        <f t="shared" si="116"/>
        <v>1780.818</v>
      </c>
      <c r="AB221" s="6" t="s">
        <v>502</v>
      </c>
      <c r="AC221" s="6">
        <f t="shared" si="74"/>
        <v>1445.6051999999997</v>
      </c>
      <c r="AD221" s="77">
        <v>778.9</v>
      </c>
      <c r="AE221" s="6" t="s">
        <v>502</v>
      </c>
      <c r="AF221" s="6">
        <f t="shared" si="66"/>
        <v>1445.6051999999997</v>
      </c>
      <c r="AG221" s="6">
        <f t="shared" si="67"/>
        <v>1445.6051999999997</v>
      </c>
      <c r="AH221" s="6" t="s">
        <v>502</v>
      </c>
      <c r="AI221" s="89">
        <f t="shared" si="70"/>
        <v>1722.6271529999999</v>
      </c>
      <c r="AJ221" s="2">
        <f t="shared" si="69"/>
        <v>628.524</v>
      </c>
      <c r="AK221" s="109">
        <f t="shared" si="73"/>
        <v>2095.08</v>
      </c>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117"/>
      <c r="BZ221" s="117"/>
      <c r="CA221" s="117"/>
      <c r="CB221" s="117"/>
      <c r="CC221" s="117"/>
      <c r="CD221" s="117"/>
      <c r="CE221" s="117"/>
      <c r="CF221" s="117"/>
      <c r="CG221" s="117"/>
      <c r="CH221" s="117"/>
      <c r="CI221" s="117"/>
      <c r="CJ221" s="117"/>
      <c r="CK221" s="117"/>
      <c r="CL221" s="117"/>
      <c r="CM221" s="117"/>
      <c r="CN221" s="117"/>
      <c r="CO221" s="117"/>
      <c r="CP221" s="117"/>
      <c r="CQ221" s="117"/>
      <c r="CR221" s="117"/>
      <c r="CS221" s="117"/>
      <c r="CT221" s="117"/>
      <c r="CU221" s="117"/>
      <c r="CV221" s="117"/>
      <c r="CW221" s="117"/>
      <c r="CX221" s="118"/>
      <c r="CY221" s="118"/>
      <c r="CZ221" s="118"/>
      <c r="DA221" s="118"/>
      <c r="DB221" s="118"/>
      <c r="DC221" s="118"/>
      <c r="DD221" s="118"/>
      <c r="DE221" s="118"/>
      <c r="DF221" s="118"/>
      <c r="DG221" s="118"/>
      <c r="DH221" s="118"/>
      <c r="DI221" s="118"/>
    </row>
    <row r="222" spans="1:113" s="37" customFormat="1" ht="15.75" thickBot="1" x14ac:dyDescent="0.3">
      <c r="A222" s="143"/>
      <c r="B222" s="34"/>
      <c r="C222" s="8" t="s">
        <v>509</v>
      </c>
      <c r="D222" s="43" t="s">
        <v>521</v>
      </c>
      <c r="E222" s="49" t="s">
        <v>517</v>
      </c>
      <c r="F222" s="52"/>
      <c r="G222" s="31">
        <v>4774.55</v>
      </c>
      <c r="H222" s="6">
        <f t="shared" si="55"/>
        <v>3819.6400000000003</v>
      </c>
      <c r="I222" s="6">
        <f t="shared" si="61"/>
        <v>3294.4395</v>
      </c>
      <c r="J222" s="6">
        <f t="shared" si="62"/>
        <v>3819.6400000000003</v>
      </c>
      <c r="K222" s="6">
        <f t="shared" si="90"/>
        <v>1432.365</v>
      </c>
      <c r="L222" s="6">
        <f t="shared" si="63"/>
        <v>3294.4395</v>
      </c>
      <c r="M222" s="85">
        <f t="shared" si="129"/>
        <v>3819.6400000000003</v>
      </c>
      <c r="N222" s="6" t="s">
        <v>502</v>
      </c>
      <c r="O222" s="6">
        <f t="shared" si="59"/>
        <v>3294.4395</v>
      </c>
      <c r="P222" s="77">
        <f t="shared" si="54"/>
        <v>3342.1849999999999</v>
      </c>
      <c r="Q222" s="6">
        <f t="shared" si="60"/>
        <v>3819.6400000000003</v>
      </c>
      <c r="R222" s="6">
        <f t="shared" ref="R222" si="130">80%*H222</f>
        <v>3055.7120000000004</v>
      </c>
      <c r="S222" s="6">
        <f t="shared" ref="S222" si="131">80%*I222</f>
        <v>2635.5516000000002</v>
      </c>
      <c r="T222" s="6">
        <f t="shared" ref="T222" si="132">80%*J222</f>
        <v>3055.7120000000004</v>
      </c>
      <c r="U222" s="6">
        <f t="shared" ref="U222" si="133">80%*K222</f>
        <v>1145.8920000000001</v>
      </c>
      <c r="V222" s="6">
        <f t="shared" ref="V222" si="134">80%*L222</f>
        <v>2635.5516000000002</v>
      </c>
      <c r="W222" s="6">
        <f t="shared" ref="W222" si="135">80%*M222</f>
        <v>3055.7120000000004</v>
      </c>
      <c r="X222" s="6">
        <f t="shared" si="58"/>
        <v>3112.529145</v>
      </c>
      <c r="Y222" s="6">
        <f t="shared" ref="Y222" si="136">80%*O222</f>
        <v>2635.5516000000002</v>
      </c>
      <c r="Z222" s="6">
        <f t="shared" ref="Z222" si="137">80%*P222</f>
        <v>2673.748</v>
      </c>
      <c r="AA222" s="6">
        <f t="shared" ref="AA222" si="138">80%*Q222</f>
        <v>3055.7120000000004</v>
      </c>
      <c r="AB222" s="6">
        <f t="shared" ref="AB222" si="139">80%*R222</f>
        <v>2444.5696000000003</v>
      </c>
      <c r="AC222" s="6">
        <f t="shared" ref="AC222" si="140">80%*S222</f>
        <v>2108.4412800000005</v>
      </c>
      <c r="AD222" s="6">
        <f t="shared" ref="AD222" si="141">80%*T222</f>
        <v>2444.5696000000003</v>
      </c>
      <c r="AE222" s="6" t="s">
        <v>502</v>
      </c>
      <c r="AF222" s="6">
        <f t="shared" si="66"/>
        <v>3294.4395</v>
      </c>
      <c r="AG222" s="6">
        <f t="shared" si="67"/>
        <v>3294.4395</v>
      </c>
      <c r="AH222" s="6" t="s">
        <v>502</v>
      </c>
      <c r="AI222" s="89">
        <f t="shared" si="70"/>
        <v>3925.7543737500005</v>
      </c>
      <c r="AJ222" s="2">
        <f t="shared" si="69"/>
        <v>1145.8920000000001</v>
      </c>
      <c r="AK222" s="109">
        <f t="shared" si="73"/>
        <v>4774.55</v>
      </c>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117"/>
      <c r="BZ222" s="117"/>
      <c r="CA222" s="117"/>
      <c r="CB222" s="117"/>
      <c r="CC222" s="117"/>
      <c r="CD222" s="117"/>
      <c r="CE222" s="117"/>
      <c r="CF222" s="117"/>
      <c r="CG222" s="117"/>
      <c r="CH222" s="117"/>
      <c r="CI222" s="117"/>
      <c r="CJ222" s="117"/>
      <c r="CK222" s="117"/>
      <c r="CL222" s="117"/>
      <c r="CM222" s="117"/>
      <c r="CN222" s="117"/>
      <c r="CO222" s="117"/>
      <c r="CP222" s="117"/>
      <c r="CQ222" s="117"/>
      <c r="CR222" s="117"/>
      <c r="CS222" s="117"/>
      <c r="CT222" s="117"/>
      <c r="CU222" s="117"/>
      <c r="CV222" s="117"/>
      <c r="CW222" s="117"/>
      <c r="CX222" s="118"/>
      <c r="CY222" s="118"/>
      <c r="CZ222" s="118"/>
      <c r="DA222" s="118"/>
      <c r="DB222" s="118"/>
      <c r="DC222" s="118"/>
      <c r="DD222" s="118"/>
      <c r="DE222" s="118"/>
      <c r="DF222" s="118"/>
      <c r="DG222" s="118"/>
      <c r="DH222" s="118"/>
      <c r="DI222" s="118"/>
    </row>
    <row r="223" spans="1:113" s="8" customFormat="1" ht="15.75" thickBot="1" x14ac:dyDescent="0.3">
      <c r="A223" s="143"/>
      <c r="B223" s="8">
        <v>19120</v>
      </c>
      <c r="C223" s="8" t="s">
        <v>509</v>
      </c>
      <c r="D223" s="43" t="s">
        <v>521</v>
      </c>
      <c r="E223" s="53" t="s">
        <v>32</v>
      </c>
      <c r="F223" s="124" t="s">
        <v>32</v>
      </c>
      <c r="G223" s="31" t="s">
        <v>376</v>
      </c>
      <c r="H223" s="31" t="s">
        <v>376</v>
      </c>
      <c r="I223" s="31" t="s">
        <v>376</v>
      </c>
      <c r="J223" s="31" t="s">
        <v>376</v>
      </c>
      <c r="K223" s="31" t="s">
        <v>376</v>
      </c>
      <c r="L223" s="31" t="s">
        <v>376</v>
      </c>
      <c r="M223" s="31" t="s">
        <v>376</v>
      </c>
      <c r="N223" s="31" t="s">
        <v>376</v>
      </c>
      <c r="O223" s="31" t="s">
        <v>376</v>
      </c>
      <c r="P223" s="31" t="s">
        <v>376</v>
      </c>
      <c r="Q223" s="31" t="s">
        <v>376</v>
      </c>
      <c r="R223" s="31" t="s">
        <v>376</v>
      </c>
      <c r="S223" s="31" t="s">
        <v>376</v>
      </c>
      <c r="T223" s="31" t="s">
        <v>376</v>
      </c>
      <c r="U223" s="31" t="s">
        <v>376</v>
      </c>
      <c r="V223" s="31" t="s">
        <v>376</v>
      </c>
      <c r="W223" s="31" t="s">
        <v>376</v>
      </c>
      <c r="X223" s="31" t="s">
        <v>376</v>
      </c>
      <c r="Y223" s="31" t="s">
        <v>376</v>
      </c>
      <c r="Z223" s="31" t="s">
        <v>376</v>
      </c>
      <c r="AA223" s="31" t="s">
        <v>376</v>
      </c>
      <c r="AB223" s="31" t="s">
        <v>376</v>
      </c>
      <c r="AC223" s="31" t="s">
        <v>376</v>
      </c>
      <c r="AD223" s="31" t="s">
        <v>376</v>
      </c>
      <c r="AE223" s="31" t="s">
        <v>376</v>
      </c>
      <c r="AF223" s="31" t="s">
        <v>376</v>
      </c>
      <c r="AG223" s="31" t="s">
        <v>376</v>
      </c>
      <c r="AH223" s="31" t="s">
        <v>376</v>
      </c>
      <c r="AI223" s="90" t="s">
        <v>376</v>
      </c>
      <c r="AJ223" s="2">
        <f t="shared" si="69"/>
        <v>0</v>
      </c>
      <c r="AK223" s="109">
        <f t="shared" si="73"/>
        <v>0</v>
      </c>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1"/>
      <c r="CY223" s="121"/>
      <c r="CZ223" s="121"/>
      <c r="DA223" s="121"/>
      <c r="DB223" s="121"/>
      <c r="DC223" s="121"/>
      <c r="DD223" s="121"/>
      <c r="DE223" s="121"/>
      <c r="DF223" s="121"/>
      <c r="DG223" s="121"/>
      <c r="DH223" s="121"/>
      <c r="DI223" s="121"/>
    </row>
    <row r="224" spans="1:113" s="58" customFormat="1" ht="15.75" thickBot="1" x14ac:dyDescent="0.3">
      <c r="A224" s="143"/>
      <c r="B224" s="8">
        <v>23073</v>
      </c>
      <c r="C224" s="8" t="s">
        <v>509</v>
      </c>
      <c r="D224" s="43" t="s">
        <v>521</v>
      </c>
      <c r="E224" s="64" t="s">
        <v>547</v>
      </c>
      <c r="F224" s="45" t="s">
        <v>548</v>
      </c>
      <c r="G224" s="31"/>
      <c r="H224" s="6">
        <f t="shared" si="55"/>
        <v>0</v>
      </c>
      <c r="I224" s="6">
        <f t="shared" si="61"/>
        <v>0</v>
      </c>
      <c r="J224" s="6">
        <f t="shared" si="62"/>
        <v>0</v>
      </c>
      <c r="K224" s="6">
        <f t="shared" si="90"/>
        <v>0</v>
      </c>
      <c r="L224" s="6">
        <f t="shared" si="63"/>
        <v>0</v>
      </c>
      <c r="M224" s="85">
        <f t="shared" si="129"/>
        <v>0</v>
      </c>
      <c r="N224" s="21"/>
      <c r="O224" s="6">
        <f t="shared" si="59"/>
        <v>0</v>
      </c>
      <c r="P224" s="77">
        <f t="shared" si="54"/>
        <v>0</v>
      </c>
      <c r="Q224" s="6">
        <f t="shared" si="60"/>
        <v>0</v>
      </c>
      <c r="R224" s="21"/>
      <c r="S224" s="21"/>
      <c r="T224" s="6">
        <f t="shared" si="89"/>
        <v>0</v>
      </c>
      <c r="U224" s="6">
        <f t="shared" si="72"/>
        <v>0</v>
      </c>
      <c r="V224" s="6">
        <f t="shared" si="75"/>
        <v>0</v>
      </c>
      <c r="W224" s="6">
        <f t="shared" si="64"/>
        <v>0</v>
      </c>
      <c r="X224" s="6">
        <f t="shared" si="58"/>
        <v>0</v>
      </c>
      <c r="Y224" s="21"/>
      <c r="Z224" s="6">
        <f t="shared" si="65"/>
        <v>0</v>
      </c>
      <c r="AA224" s="6">
        <f t="shared" si="116"/>
        <v>0</v>
      </c>
      <c r="AB224" s="21"/>
      <c r="AC224" s="6">
        <f t="shared" si="74"/>
        <v>0</v>
      </c>
      <c r="AD224" s="77"/>
      <c r="AE224" s="21"/>
      <c r="AF224" s="6">
        <f t="shared" si="66"/>
        <v>0</v>
      </c>
      <c r="AG224" s="6">
        <f t="shared" si="67"/>
        <v>0</v>
      </c>
      <c r="AH224" s="21"/>
      <c r="AI224" s="89">
        <f t="shared" si="70"/>
        <v>0</v>
      </c>
      <c r="AJ224" s="2">
        <f t="shared" si="69"/>
        <v>0</v>
      </c>
      <c r="AK224" s="109">
        <f t="shared" si="73"/>
        <v>0</v>
      </c>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8"/>
      <c r="CY224" s="118"/>
      <c r="CZ224" s="118"/>
      <c r="DA224" s="118"/>
      <c r="DB224" s="118"/>
      <c r="DC224" s="118"/>
      <c r="DD224" s="118"/>
      <c r="DE224" s="118"/>
      <c r="DF224" s="118"/>
      <c r="DG224" s="118"/>
      <c r="DH224" s="118"/>
      <c r="DI224" s="118"/>
    </row>
    <row r="225" spans="1:113" s="58" customFormat="1" x14ac:dyDescent="0.25">
      <c r="A225" s="143"/>
      <c r="B225" s="8"/>
      <c r="C225" s="8" t="s">
        <v>509</v>
      </c>
      <c r="D225" s="43" t="s">
        <v>521</v>
      </c>
      <c r="E225" s="50" t="s">
        <v>514</v>
      </c>
      <c r="F225" s="44"/>
      <c r="G225" s="31">
        <v>2054</v>
      </c>
      <c r="H225" s="6">
        <f t="shared" si="55"/>
        <v>1643.2</v>
      </c>
      <c r="I225" s="6">
        <f t="shared" si="61"/>
        <v>1417.26</v>
      </c>
      <c r="J225" s="6">
        <f t="shared" si="62"/>
        <v>1643.2</v>
      </c>
      <c r="K225" s="6">
        <f t="shared" si="90"/>
        <v>616.19999999999993</v>
      </c>
      <c r="L225" s="6">
        <f t="shared" si="63"/>
        <v>1417.26</v>
      </c>
      <c r="M225" s="85">
        <f t="shared" si="129"/>
        <v>1643.2</v>
      </c>
      <c r="N225" s="6" t="s">
        <v>502</v>
      </c>
      <c r="O225" s="6">
        <f t="shared" si="59"/>
        <v>1417.26</v>
      </c>
      <c r="P225" s="77">
        <f t="shared" si="54"/>
        <v>1437.8</v>
      </c>
      <c r="Q225" s="6">
        <f t="shared" si="60"/>
        <v>1643.2</v>
      </c>
      <c r="R225" s="6">
        <f t="shared" ref="R225" si="142">80%*H225</f>
        <v>1314.5600000000002</v>
      </c>
      <c r="S225" s="6">
        <f t="shared" ref="S225" si="143">80%*I225</f>
        <v>1133.808</v>
      </c>
      <c r="T225" s="6">
        <f t="shared" ref="T225" si="144">80%*J225</f>
        <v>1314.5600000000002</v>
      </c>
      <c r="U225" s="6">
        <f t="shared" ref="U225" si="145">80%*K225</f>
        <v>492.96</v>
      </c>
      <c r="V225" s="6">
        <f t="shared" ref="V225" si="146">80%*L225</f>
        <v>1133.808</v>
      </c>
      <c r="W225" s="6">
        <f t="shared" ref="W225" si="147">80%*M225</f>
        <v>1314.5600000000002</v>
      </c>
      <c r="X225" s="6">
        <f t="shared" si="58"/>
        <v>1339.0025999999998</v>
      </c>
      <c r="Y225" s="6">
        <f t="shared" ref="Y225" si="148">80%*O225</f>
        <v>1133.808</v>
      </c>
      <c r="Z225" s="6">
        <f t="shared" ref="Z225" si="149">80%*P225</f>
        <v>1150.24</v>
      </c>
      <c r="AA225" s="6">
        <f t="shared" ref="AA225" si="150">80%*Q225</f>
        <v>1314.5600000000002</v>
      </c>
      <c r="AB225" s="6">
        <f t="shared" ref="AB225" si="151">80%*R225</f>
        <v>1051.6480000000001</v>
      </c>
      <c r="AC225" s="6">
        <f t="shared" ref="AC225" si="152">80%*S225</f>
        <v>907.04640000000006</v>
      </c>
      <c r="AD225" s="6">
        <f t="shared" ref="AD225" si="153">80%*T225</f>
        <v>1051.6480000000001</v>
      </c>
      <c r="AE225" s="6" t="s">
        <v>502</v>
      </c>
      <c r="AF225" s="6">
        <f t="shared" si="66"/>
        <v>1417.26</v>
      </c>
      <c r="AG225" s="6">
        <f t="shared" si="67"/>
        <v>1417.26</v>
      </c>
      <c r="AH225" s="6" t="s">
        <v>502</v>
      </c>
      <c r="AI225" s="89">
        <f t="shared" si="70"/>
        <v>1688.85015</v>
      </c>
      <c r="AJ225" s="2">
        <f t="shared" si="69"/>
        <v>492.96</v>
      </c>
      <c r="AK225" s="109">
        <f t="shared" si="73"/>
        <v>2054</v>
      </c>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8"/>
      <c r="CY225" s="118"/>
      <c r="CZ225" s="118"/>
      <c r="DA225" s="118"/>
      <c r="DB225" s="118"/>
      <c r="DC225" s="118"/>
      <c r="DD225" s="118"/>
      <c r="DE225" s="118"/>
      <c r="DF225" s="118"/>
      <c r="DG225" s="118"/>
      <c r="DH225" s="118"/>
      <c r="DI225" s="118"/>
    </row>
    <row r="226" spans="1:113" s="58" customFormat="1" x14ac:dyDescent="0.25">
      <c r="A226" s="143"/>
      <c r="B226" s="8"/>
      <c r="C226" s="8" t="s">
        <v>509</v>
      </c>
      <c r="D226" s="43" t="s">
        <v>521</v>
      </c>
      <c r="E226" s="48" t="s">
        <v>519</v>
      </c>
      <c r="F226" s="44" t="s">
        <v>518</v>
      </c>
      <c r="G226" s="31"/>
      <c r="H226" s="6">
        <f t="shared" si="55"/>
        <v>0</v>
      </c>
      <c r="I226" s="6">
        <f t="shared" si="61"/>
        <v>0</v>
      </c>
      <c r="J226" s="6">
        <f t="shared" si="62"/>
        <v>0</v>
      </c>
      <c r="K226" s="6">
        <f t="shared" si="90"/>
        <v>0</v>
      </c>
      <c r="L226" s="6">
        <f t="shared" si="63"/>
        <v>0</v>
      </c>
      <c r="M226" s="85">
        <f t="shared" si="129"/>
        <v>0</v>
      </c>
      <c r="N226" s="21"/>
      <c r="O226" s="6">
        <f t="shared" si="59"/>
        <v>0</v>
      </c>
      <c r="P226" s="77">
        <f t="shared" ref="P226:P288" si="154">70%*G226</f>
        <v>0</v>
      </c>
      <c r="Q226" s="6">
        <f t="shared" si="60"/>
        <v>0</v>
      </c>
      <c r="R226" s="21"/>
      <c r="S226" s="21"/>
      <c r="T226" s="6">
        <f t="shared" si="89"/>
        <v>0</v>
      </c>
      <c r="U226" s="6">
        <f t="shared" si="72"/>
        <v>0</v>
      </c>
      <c r="V226" s="6">
        <f t="shared" si="75"/>
        <v>0</v>
      </c>
      <c r="W226" s="6">
        <f t="shared" si="64"/>
        <v>0</v>
      </c>
      <c r="X226" s="6">
        <f t="shared" si="58"/>
        <v>0</v>
      </c>
      <c r="Y226" s="21"/>
      <c r="Z226" s="6">
        <f t="shared" si="65"/>
        <v>0</v>
      </c>
      <c r="AA226" s="6">
        <f t="shared" si="116"/>
        <v>0</v>
      </c>
      <c r="AB226" s="21"/>
      <c r="AC226" s="6">
        <f t="shared" si="74"/>
        <v>0</v>
      </c>
      <c r="AD226" s="77"/>
      <c r="AE226" s="21"/>
      <c r="AF226" s="6">
        <f t="shared" si="66"/>
        <v>0</v>
      </c>
      <c r="AG226" s="6">
        <f t="shared" si="67"/>
        <v>0</v>
      </c>
      <c r="AH226" s="21"/>
      <c r="AI226" s="89">
        <f t="shared" si="70"/>
        <v>0</v>
      </c>
      <c r="AJ226" s="2">
        <f t="shared" si="69"/>
        <v>0</v>
      </c>
      <c r="AK226" s="109">
        <f t="shared" si="73"/>
        <v>0</v>
      </c>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8"/>
      <c r="CY226" s="118"/>
      <c r="CZ226" s="118"/>
      <c r="DA226" s="118"/>
      <c r="DB226" s="118"/>
      <c r="DC226" s="118"/>
      <c r="DD226" s="118"/>
      <c r="DE226" s="118"/>
      <c r="DF226" s="118"/>
      <c r="DG226" s="118"/>
      <c r="DH226" s="118"/>
      <c r="DI226" s="118"/>
    </row>
    <row r="227" spans="1:113" s="58" customFormat="1" x14ac:dyDescent="0.25">
      <c r="A227" s="143"/>
      <c r="B227" s="8"/>
      <c r="C227" s="8" t="s">
        <v>509</v>
      </c>
      <c r="D227" s="43" t="s">
        <v>521</v>
      </c>
      <c r="E227" s="47" t="s">
        <v>515</v>
      </c>
      <c r="F227" s="44" t="s">
        <v>518</v>
      </c>
      <c r="G227" s="31">
        <v>132</v>
      </c>
      <c r="H227" s="6">
        <f t="shared" si="55"/>
        <v>105.60000000000001</v>
      </c>
      <c r="I227" s="6">
        <f t="shared" si="61"/>
        <v>91.08</v>
      </c>
      <c r="J227" s="6">
        <f t="shared" si="62"/>
        <v>105.60000000000001</v>
      </c>
      <c r="K227" s="6">
        <f t="shared" si="90"/>
        <v>39.6</v>
      </c>
      <c r="L227" s="6">
        <f t="shared" si="63"/>
        <v>91.08</v>
      </c>
      <c r="M227" s="85">
        <f t="shared" si="129"/>
        <v>105.60000000000001</v>
      </c>
      <c r="N227" s="6" t="s">
        <v>502</v>
      </c>
      <c r="O227" s="6">
        <f t="shared" si="59"/>
        <v>91.08</v>
      </c>
      <c r="P227" s="77">
        <f t="shared" si="154"/>
        <v>92.399999999999991</v>
      </c>
      <c r="Q227" s="6">
        <f t="shared" si="60"/>
        <v>105.60000000000001</v>
      </c>
      <c r="R227" s="6">
        <f t="shared" ref="R227:R229" si="155">80%*H227</f>
        <v>84.480000000000018</v>
      </c>
      <c r="S227" s="6">
        <f t="shared" ref="S227:S229" si="156">80%*I227</f>
        <v>72.864000000000004</v>
      </c>
      <c r="T227" s="6">
        <f t="shared" ref="T227:T229" si="157">80%*J227</f>
        <v>84.480000000000018</v>
      </c>
      <c r="U227" s="6">
        <f t="shared" ref="U227:U229" si="158">80%*K227</f>
        <v>31.680000000000003</v>
      </c>
      <c r="V227" s="6">
        <f t="shared" ref="V227:V229" si="159">80%*L227</f>
        <v>72.864000000000004</v>
      </c>
      <c r="W227" s="6">
        <f t="shared" ref="W227:W229" si="160">80%*M227</f>
        <v>84.480000000000018</v>
      </c>
      <c r="X227" s="6">
        <f t="shared" si="58"/>
        <v>86.050799999999995</v>
      </c>
      <c r="Y227" s="6">
        <f t="shared" ref="Y227:Y229" si="161">80%*O227</f>
        <v>72.864000000000004</v>
      </c>
      <c r="Z227" s="6">
        <f t="shared" ref="Z227:Z229" si="162">80%*P227</f>
        <v>73.92</v>
      </c>
      <c r="AA227" s="6">
        <f t="shared" ref="AA227:AA229" si="163">80%*Q227</f>
        <v>84.480000000000018</v>
      </c>
      <c r="AB227" s="6">
        <f t="shared" ref="AB227:AB229" si="164">80%*R227</f>
        <v>67.584000000000017</v>
      </c>
      <c r="AC227" s="6">
        <f t="shared" ref="AC227:AC229" si="165">80%*S227</f>
        <v>58.291200000000003</v>
      </c>
      <c r="AD227" s="6">
        <f t="shared" ref="AD227:AD229" si="166">80%*T227</f>
        <v>67.584000000000017</v>
      </c>
      <c r="AE227" s="6" t="s">
        <v>502</v>
      </c>
      <c r="AF227" s="6">
        <f t="shared" si="66"/>
        <v>91.08</v>
      </c>
      <c r="AG227" s="6">
        <f t="shared" si="67"/>
        <v>91.08</v>
      </c>
      <c r="AH227" s="6" t="s">
        <v>502</v>
      </c>
      <c r="AI227" s="89">
        <f t="shared" si="70"/>
        <v>108.5337</v>
      </c>
      <c r="AJ227" s="2">
        <f t="shared" si="69"/>
        <v>31.680000000000003</v>
      </c>
      <c r="AK227" s="109">
        <f t="shared" si="73"/>
        <v>132</v>
      </c>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117"/>
      <c r="CD227" s="117"/>
      <c r="CE227" s="117"/>
      <c r="CF227" s="117"/>
      <c r="CG227" s="117"/>
      <c r="CH227" s="117"/>
      <c r="CI227" s="117"/>
      <c r="CJ227" s="117"/>
      <c r="CK227" s="117"/>
      <c r="CL227" s="117"/>
      <c r="CM227" s="117"/>
      <c r="CN227" s="117"/>
      <c r="CO227" s="117"/>
      <c r="CP227" s="117"/>
      <c r="CQ227" s="117"/>
      <c r="CR227" s="117"/>
      <c r="CS227" s="117"/>
      <c r="CT227" s="117"/>
      <c r="CU227" s="117"/>
      <c r="CV227" s="117"/>
      <c r="CW227" s="117"/>
      <c r="CX227" s="118"/>
      <c r="CY227" s="118"/>
      <c r="CZ227" s="118"/>
      <c r="DA227" s="118"/>
      <c r="DB227" s="118"/>
      <c r="DC227" s="118"/>
      <c r="DD227" s="118"/>
      <c r="DE227" s="118"/>
      <c r="DF227" s="118"/>
      <c r="DG227" s="118"/>
      <c r="DH227" s="118"/>
      <c r="DI227" s="118"/>
    </row>
    <row r="228" spans="1:113" s="58" customFormat="1" x14ac:dyDescent="0.25">
      <c r="A228" s="143"/>
      <c r="B228" s="8"/>
      <c r="C228" s="8" t="s">
        <v>509</v>
      </c>
      <c r="D228" s="43" t="s">
        <v>521</v>
      </c>
      <c r="E228" s="48" t="s">
        <v>516</v>
      </c>
      <c r="F228" s="45"/>
      <c r="G228" s="31">
        <v>360</v>
      </c>
      <c r="H228" s="6">
        <f t="shared" si="55"/>
        <v>288</v>
      </c>
      <c r="I228" s="6">
        <f t="shared" si="61"/>
        <v>248.39999999999998</v>
      </c>
      <c r="J228" s="6">
        <f t="shared" si="62"/>
        <v>288</v>
      </c>
      <c r="K228" s="6">
        <f t="shared" si="90"/>
        <v>108</v>
      </c>
      <c r="L228" s="6">
        <f t="shared" si="63"/>
        <v>248.39999999999998</v>
      </c>
      <c r="M228" s="85">
        <f t="shared" si="129"/>
        <v>288</v>
      </c>
      <c r="N228" s="6" t="s">
        <v>502</v>
      </c>
      <c r="O228" s="6">
        <f t="shared" si="59"/>
        <v>248.39999999999998</v>
      </c>
      <c r="P228" s="77">
        <f t="shared" si="154"/>
        <v>251.99999999999997</v>
      </c>
      <c r="Q228" s="6">
        <f t="shared" si="60"/>
        <v>288</v>
      </c>
      <c r="R228" s="6">
        <f t="shared" si="155"/>
        <v>230.4</v>
      </c>
      <c r="S228" s="6">
        <f t="shared" si="156"/>
        <v>198.72</v>
      </c>
      <c r="T228" s="6">
        <f t="shared" si="157"/>
        <v>230.4</v>
      </c>
      <c r="U228" s="6">
        <f t="shared" si="158"/>
        <v>86.4</v>
      </c>
      <c r="V228" s="6">
        <f t="shared" si="159"/>
        <v>198.72</v>
      </c>
      <c r="W228" s="6">
        <f t="shared" si="160"/>
        <v>230.4</v>
      </c>
      <c r="X228" s="6">
        <f t="shared" si="58"/>
        <v>234.68399999999997</v>
      </c>
      <c r="Y228" s="6">
        <f t="shared" si="161"/>
        <v>198.72</v>
      </c>
      <c r="Z228" s="6">
        <f t="shared" si="162"/>
        <v>201.6</v>
      </c>
      <c r="AA228" s="6">
        <f t="shared" si="163"/>
        <v>230.4</v>
      </c>
      <c r="AB228" s="6">
        <f t="shared" si="164"/>
        <v>184.32000000000002</v>
      </c>
      <c r="AC228" s="6">
        <f t="shared" si="165"/>
        <v>158.976</v>
      </c>
      <c r="AD228" s="6">
        <f t="shared" si="166"/>
        <v>184.32000000000002</v>
      </c>
      <c r="AE228" s="6" t="s">
        <v>502</v>
      </c>
      <c r="AF228" s="6">
        <f t="shared" si="66"/>
        <v>248.39999999999998</v>
      </c>
      <c r="AG228" s="6">
        <f t="shared" si="67"/>
        <v>248.39999999999998</v>
      </c>
      <c r="AH228" s="6" t="s">
        <v>502</v>
      </c>
      <c r="AI228" s="89">
        <f t="shared" si="70"/>
        <v>296.00099999999998</v>
      </c>
      <c r="AJ228" s="2">
        <f t="shared" si="69"/>
        <v>86.4</v>
      </c>
      <c r="AK228" s="109">
        <f t="shared" si="73"/>
        <v>360</v>
      </c>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8"/>
      <c r="CY228" s="118"/>
      <c r="CZ228" s="118"/>
      <c r="DA228" s="118"/>
      <c r="DB228" s="118"/>
      <c r="DC228" s="118"/>
      <c r="DD228" s="118"/>
      <c r="DE228" s="118"/>
      <c r="DF228" s="118"/>
      <c r="DG228" s="118"/>
      <c r="DH228" s="118"/>
      <c r="DI228" s="118"/>
    </row>
    <row r="229" spans="1:113" s="58" customFormat="1" ht="15.75" thickBot="1" x14ac:dyDescent="0.3">
      <c r="A229" s="143"/>
      <c r="B229" s="8"/>
      <c r="C229" s="8" t="s">
        <v>509</v>
      </c>
      <c r="D229" s="43" t="s">
        <v>521</v>
      </c>
      <c r="E229" s="49" t="s">
        <v>517</v>
      </c>
      <c r="F229" s="52"/>
      <c r="G229" s="31">
        <v>2809.95</v>
      </c>
      <c r="H229" s="6">
        <f t="shared" si="55"/>
        <v>2247.96</v>
      </c>
      <c r="I229" s="6">
        <f t="shared" si="61"/>
        <v>1938.8654999999997</v>
      </c>
      <c r="J229" s="6">
        <f t="shared" si="62"/>
        <v>2247.96</v>
      </c>
      <c r="K229" s="6">
        <f t="shared" si="90"/>
        <v>842.9849999999999</v>
      </c>
      <c r="L229" s="6">
        <f t="shared" si="63"/>
        <v>1938.8654999999997</v>
      </c>
      <c r="M229" s="85">
        <f t="shared" si="129"/>
        <v>2247.96</v>
      </c>
      <c r="N229" s="6" t="s">
        <v>502</v>
      </c>
      <c r="O229" s="6">
        <f t="shared" si="59"/>
        <v>1938.8654999999997</v>
      </c>
      <c r="P229" s="77">
        <f t="shared" si="154"/>
        <v>1966.9649999999997</v>
      </c>
      <c r="Q229" s="6">
        <f t="shared" si="60"/>
        <v>2247.96</v>
      </c>
      <c r="R229" s="6">
        <f t="shared" si="155"/>
        <v>1798.3680000000002</v>
      </c>
      <c r="S229" s="6">
        <f t="shared" si="156"/>
        <v>1551.0923999999998</v>
      </c>
      <c r="T229" s="6">
        <f t="shared" si="157"/>
        <v>1798.3680000000002</v>
      </c>
      <c r="U229" s="6">
        <f t="shared" si="158"/>
        <v>674.38799999999992</v>
      </c>
      <c r="V229" s="6">
        <f t="shared" si="159"/>
        <v>1551.0923999999998</v>
      </c>
      <c r="W229" s="6">
        <f t="shared" si="160"/>
        <v>1798.3680000000002</v>
      </c>
      <c r="X229" s="6">
        <f t="shared" si="58"/>
        <v>1831.8064049999996</v>
      </c>
      <c r="Y229" s="6">
        <f t="shared" si="161"/>
        <v>1551.0923999999998</v>
      </c>
      <c r="Z229" s="6">
        <f t="shared" si="162"/>
        <v>1573.5719999999999</v>
      </c>
      <c r="AA229" s="6">
        <f t="shared" si="163"/>
        <v>1798.3680000000002</v>
      </c>
      <c r="AB229" s="6">
        <f t="shared" si="164"/>
        <v>1438.6944000000003</v>
      </c>
      <c r="AC229" s="6">
        <f t="shared" si="165"/>
        <v>1240.87392</v>
      </c>
      <c r="AD229" s="6">
        <f t="shared" si="166"/>
        <v>1438.6944000000003</v>
      </c>
      <c r="AE229" s="6" t="s">
        <v>502</v>
      </c>
      <c r="AF229" s="6">
        <f t="shared" si="66"/>
        <v>1938.8654999999997</v>
      </c>
      <c r="AG229" s="6">
        <f t="shared" si="67"/>
        <v>1938.8654999999997</v>
      </c>
      <c r="AH229" s="6" t="s">
        <v>502</v>
      </c>
      <c r="AI229" s="89">
        <f t="shared" si="70"/>
        <v>2310.4111387499997</v>
      </c>
      <c r="AJ229" s="2">
        <f t="shared" si="69"/>
        <v>674.38799999999992</v>
      </c>
      <c r="AK229" s="109">
        <f t="shared" si="73"/>
        <v>2809.95</v>
      </c>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8"/>
      <c r="CY229" s="118"/>
      <c r="CZ229" s="118"/>
      <c r="DA229" s="118"/>
      <c r="DB229" s="118"/>
      <c r="DC229" s="118"/>
      <c r="DD229" s="118"/>
      <c r="DE229" s="118"/>
      <c r="DF229" s="118"/>
      <c r="DG229" s="118"/>
      <c r="DH229" s="118"/>
      <c r="DI229" s="118"/>
    </row>
    <row r="230" spans="1:113" s="5" customFormat="1" ht="45" x14ac:dyDescent="0.25">
      <c r="A230" s="143"/>
      <c r="B230" s="8" t="s">
        <v>524</v>
      </c>
      <c r="C230" s="8" t="s">
        <v>509</v>
      </c>
      <c r="D230" s="43" t="s">
        <v>521</v>
      </c>
      <c r="E230" s="46" t="s">
        <v>523</v>
      </c>
      <c r="F230" s="51" t="s">
        <v>33</v>
      </c>
      <c r="G230" s="31"/>
      <c r="H230" s="6">
        <f t="shared" si="55"/>
        <v>0</v>
      </c>
      <c r="I230" s="6">
        <f t="shared" si="61"/>
        <v>0</v>
      </c>
      <c r="J230" s="6">
        <f t="shared" si="62"/>
        <v>0</v>
      </c>
      <c r="K230" s="6">
        <f t="shared" si="90"/>
        <v>0</v>
      </c>
      <c r="L230" s="6">
        <f t="shared" si="63"/>
        <v>0</v>
      </c>
      <c r="M230" s="85">
        <f t="shared" si="129"/>
        <v>0</v>
      </c>
      <c r="N230" s="21"/>
      <c r="O230" s="6">
        <f t="shared" si="59"/>
        <v>0</v>
      </c>
      <c r="P230" s="77">
        <f t="shared" si="154"/>
        <v>0</v>
      </c>
      <c r="Q230" s="6">
        <f t="shared" si="60"/>
        <v>0</v>
      </c>
      <c r="R230" s="21"/>
      <c r="S230" s="21"/>
      <c r="T230" s="6">
        <f t="shared" si="89"/>
        <v>0</v>
      </c>
      <c r="U230" s="6">
        <f t="shared" si="72"/>
        <v>0</v>
      </c>
      <c r="V230" s="6">
        <f t="shared" si="75"/>
        <v>0</v>
      </c>
      <c r="W230" s="6">
        <f t="shared" si="64"/>
        <v>0</v>
      </c>
      <c r="X230" s="6">
        <f t="shared" si="58"/>
        <v>0</v>
      </c>
      <c r="Y230" s="21"/>
      <c r="Z230" s="6">
        <f t="shared" si="65"/>
        <v>0</v>
      </c>
      <c r="AA230" s="6">
        <f t="shared" si="116"/>
        <v>0</v>
      </c>
      <c r="AB230" s="21"/>
      <c r="AC230" s="6">
        <f t="shared" si="74"/>
        <v>0</v>
      </c>
      <c r="AD230" s="77"/>
      <c r="AE230" s="21"/>
      <c r="AF230" s="6">
        <f t="shared" si="66"/>
        <v>0</v>
      </c>
      <c r="AG230" s="6">
        <f t="shared" si="67"/>
        <v>0</v>
      </c>
      <c r="AH230" s="21"/>
      <c r="AI230" s="89">
        <f t="shared" si="70"/>
        <v>0</v>
      </c>
      <c r="AJ230" s="2">
        <f t="shared" si="69"/>
        <v>0</v>
      </c>
      <c r="AK230" s="109">
        <f t="shared" si="73"/>
        <v>0</v>
      </c>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8"/>
      <c r="CY230" s="118"/>
      <c r="CZ230" s="118"/>
      <c r="DA230" s="118"/>
      <c r="DB230" s="118"/>
      <c r="DC230" s="118"/>
      <c r="DD230" s="118"/>
      <c r="DE230" s="118"/>
      <c r="DF230" s="118"/>
      <c r="DG230" s="118"/>
      <c r="DH230" s="118"/>
      <c r="DI230" s="118"/>
    </row>
    <row r="231" spans="1:113" s="37" customFormat="1" x14ac:dyDescent="0.25">
      <c r="A231" s="143"/>
      <c r="B231" s="8"/>
      <c r="C231" s="8" t="s">
        <v>509</v>
      </c>
      <c r="D231" s="43" t="s">
        <v>521</v>
      </c>
      <c r="E231" s="47" t="s">
        <v>514</v>
      </c>
      <c r="F231" s="44"/>
      <c r="G231" s="31">
        <v>3072.2</v>
      </c>
      <c r="H231" s="6">
        <f t="shared" si="55"/>
        <v>2457.7600000000002</v>
      </c>
      <c r="I231" s="6">
        <f t="shared" si="61"/>
        <v>2119.8179999999998</v>
      </c>
      <c r="J231" s="6">
        <f t="shared" si="62"/>
        <v>2457.7600000000002</v>
      </c>
      <c r="K231" s="6">
        <f t="shared" si="90"/>
        <v>921.65999999999985</v>
      </c>
      <c r="L231" s="6">
        <f t="shared" si="63"/>
        <v>2119.8179999999998</v>
      </c>
      <c r="M231" s="85">
        <f t="shared" si="129"/>
        <v>2457.7600000000002</v>
      </c>
      <c r="N231" s="6" t="s">
        <v>502</v>
      </c>
      <c r="O231" s="6">
        <f t="shared" si="59"/>
        <v>2119.8179999999998</v>
      </c>
      <c r="P231" s="77">
        <f t="shared" si="154"/>
        <v>2150.54</v>
      </c>
      <c r="Q231" s="6">
        <f t="shared" si="60"/>
        <v>2457.7600000000002</v>
      </c>
      <c r="R231" s="6">
        <f t="shared" ref="R231:R232" si="167">80%*H231</f>
        <v>1966.2080000000003</v>
      </c>
      <c r="S231" s="6">
        <f t="shared" ref="S231:S232" si="168">80%*I231</f>
        <v>1695.8543999999999</v>
      </c>
      <c r="T231" s="6">
        <f t="shared" ref="T231:T232" si="169">80%*J231</f>
        <v>1966.2080000000003</v>
      </c>
      <c r="U231" s="6">
        <f t="shared" ref="U231:U232" si="170">80%*K231</f>
        <v>737.32799999999997</v>
      </c>
      <c r="V231" s="6">
        <f t="shared" ref="V231:V232" si="171">80%*L231</f>
        <v>1695.8543999999999</v>
      </c>
      <c r="W231" s="6">
        <f t="shared" ref="W231:W232" si="172">80%*M231</f>
        <v>1966.2080000000003</v>
      </c>
      <c r="X231" s="6">
        <f t="shared" si="58"/>
        <v>2002.7671799999996</v>
      </c>
      <c r="Y231" s="6">
        <f t="shared" ref="Y231:Y232" si="173">80%*O231</f>
        <v>1695.8543999999999</v>
      </c>
      <c r="Z231" s="6">
        <f t="shared" ref="Z231:Z232" si="174">80%*P231</f>
        <v>1720.432</v>
      </c>
      <c r="AA231" s="6">
        <f t="shared" ref="AA231:AA232" si="175">80%*Q231</f>
        <v>1966.2080000000003</v>
      </c>
      <c r="AB231" s="6">
        <f t="shared" ref="AB231:AB232" si="176">80%*R231</f>
        <v>1572.9664000000002</v>
      </c>
      <c r="AC231" s="6">
        <f t="shared" ref="AC231:AC232" si="177">80%*S231</f>
        <v>1356.68352</v>
      </c>
      <c r="AD231" s="6">
        <f t="shared" ref="AD231:AD232" si="178">80%*T231</f>
        <v>1572.9664000000002</v>
      </c>
      <c r="AE231" s="6" t="s">
        <v>502</v>
      </c>
      <c r="AF231" s="6">
        <f t="shared" si="66"/>
        <v>2119.8179999999998</v>
      </c>
      <c r="AG231" s="6">
        <f t="shared" si="67"/>
        <v>2119.8179999999998</v>
      </c>
      <c r="AH231" s="6" t="s">
        <v>502</v>
      </c>
      <c r="AI231" s="89">
        <f t="shared" si="70"/>
        <v>2526.0396449999994</v>
      </c>
      <c r="AJ231" s="2">
        <f t="shared" si="69"/>
        <v>737.32799999999997</v>
      </c>
      <c r="AK231" s="109">
        <f t="shared" si="73"/>
        <v>3072.2</v>
      </c>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7"/>
      <c r="CV231" s="117"/>
      <c r="CW231" s="117"/>
      <c r="CX231" s="118"/>
      <c r="CY231" s="118"/>
      <c r="CZ231" s="118"/>
      <c r="DA231" s="118"/>
      <c r="DB231" s="118"/>
      <c r="DC231" s="118"/>
      <c r="DD231" s="118"/>
      <c r="DE231" s="118"/>
      <c r="DF231" s="118"/>
      <c r="DG231" s="118"/>
      <c r="DH231" s="118"/>
      <c r="DI231" s="118"/>
    </row>
    <row r="232" spans="1:113" s="37" customFormat="1" x14ac:dyDescent="0.25">
      <c r="A232" s="143"/>
      <c r="B232" s="8"/>
      <c r="C232" s="8" t="s">
        <v>509</v>
      </c>
      <c r="D232" s="43" t="s">
        <v>521</v>
      </c>
      <c r="E232" s="48" t="s">
        <v>519</v>
      </c>
      <c r="F232" s="44" t="s">
        <v>518</v>
      </c>
      <c r="G232" s="31"/>
      <c r="H232" s="6">
        <f t="shared" si="55"/>
        <v>0</v>
      </c>
      <c r="I232" s="6">
        <f t="shared" si="61"/>
        <v>0</v>
      </c>
      <c r="J232" s="6">
        <f t="shared" si="62"/>
        <v>0</v>
      </c>
      <c r="K232" s="6">
        <f t="shared" si="90"/>
        <v>0</v>
      </c>
      <c r="L232" s="6">
        <f t="shared" si="63"/>
        <v>0</v>
      </c>
      <c r="M232" s="85">
        <f t="shared" si="129"/>
        <v>0</v>
      </c>
      <c r="N232" s="21"/>
      <c r="O232" s="6">
        <f t="shared" si="59"/>
        <v>0</v>
      </c>
      <c r="P232" s="77">
        <f t="shared" si="154"/>
        <v>0</v>
      </c>
      <c r="Q232" s="6">
        <f t="shared" si="60"/>
        <v>0</v>
      </c>
      <c r="R232" s="6">
        <f t="shared" si="167"/>
        <v>0</v>
      </c>
      <c r="S232" s="6">
        <f t="shared" si="168"/>
        <v>0</v>
      </c>
      <c r="T232" s="6">
        <f t="shared" si="169"/>
        <v>0</v>
      </c>
      <c r="U232" s="6">
        <f t="shared" si="170"/>
        <v>0</v>
      </c>
      <c r="V232" s="6">
        <f t="shared" si="171"/>
        <v>0</v>
      </c>
      <c r="W232" s="6">
        <f t="shared" si="172"/>
        <v>0</v>
      </c>
      <c r="X232" s="6">
        <f t="shared" si="58"/>
        <v>0</v>
      </c>
      <c r="Y232" s="6">
        <f t="shared" si="173"/>
        <v>0</v>
      </c>
      <c r="Z232" s="6">
        <f t="shared" si="174"/>
        <v>0</v>
      </c>
      <c r="AA232" s="6">
        <f t="shared" si="175"/>
        <v>0</v>
      </c>
      <c r="AB232" s="6">
        <f t="shared" si="176"/>
        <v>0</v>
      </c>
      <c r="AC232" s="6">
        <f t="shared" si="177"/>
        <v>0</v>
      </c>
      <c r="AD232" s="6">
        <f t="shared" si="178"/>
        <v>0</v>
      </c>
      <c r="AE232" s="21"/>
      <c r="AF232" s="6">
        <f t="shared" si="66"/>
        <v>0</v>
      </c>
      <c r="AG232" s="6">
        <f t="shared" si="67"/>
        <v>0</v>
      </c>
      <c r="AH232" s="21"/>
      <c r="AI232" s="89">
        <f t="shared" si="70"/>
        <v>0</v>
      </c>
      <c r="AJ232" s="2">
        <f t="shared" si="69"/>
        <v>0</v>
      </c>
      <c r="AK232" s="109">
        <f t="shared" si="73"/>
        <v>0</v>
      </c>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8"/>
      <c r="CY232" s="118"/>
      <c r="CZ232" s="118"/>
      <c r="DA232" s="118"/>
      <c r="DB232" s="118"/>
      <c r="DC232" s="118"/>
      <c r="DD232" s="118"/>
      <c r="DE232" s="118"/>
      <c r="DF232" s="118"/>
      <c r="DG232" s="118"/>
      <c r="DH232" s="118"/>
      <c r="DI232" s="118"/>
    </row>
    <row r="233" spans="1:113" s="37" customFormat="1" x14ac:dyDescent="0.25">
      <c r="A233" s="143"/>
      <c r="B233" s="8"/>
      <c r="C233" s="8" t="s">
        <v>509</v>
      </c>
      <c r="D233" s="43" t="s">
        <v>521</v>
      </c>
      <c r="E233" s="48" t="s">
        <v>516</v>
      </c>
      <c r="F233" s="45"/>
      <c r="G233" s="31">
        <v>6784.09</v>
      </c>
      <c r="H233" s="6">
        <f t="shared" ref="H233:H295" si="179">80%*G233</f>
        <v>5427.2720000000008</v>
      </c>
      <c r="I233" s="6">
        <f t="shared" si="61"/>
        <v>4681.0221000000001</v>
      </c>
      <c r="J233" s="6">
        <f t="shared" si="62"/>
        <v>5427.2720000000008</v>
      </c>
      <c r="K233" s="6">
        <f t="shared" si="90"/>
        <v>2035.2269999999999</v>
      </c>
      <c r="L233" s="6">
        <f t="shared" si="63"/>
        <v>4681.0221000000001</v>
      </c>
      <c r="M233" s="85">
        <f t="shared" si="129"/>
        <v>5427.2720000000008</v>
      </c>
      <c r="N233" s="6" t="s">
        <v>502</v>
      </c>
      <c r="O233" s="6">
        <f t="shared" si="59"/>
        <v>4681.0221000000001</v>
      </c>
      <c r="P233" s="77">
        <f t="shared" si="154"/>
        <v>4748.8629999999994</v>
      </c>
      <c r="Q233" s="6">
        <f t="shared" si="60"/>
        <v>5427.2720000000008</v>
      </c>
      <c r="R233" s="6">
        <f t="shared" ref="R233:R295" si="180">80%*H233</f>
        <v>4341.8176000000012</v>
      </c>
      <c r="S233" s="6">
        <f t="shared" ref="S233:S295" si="181">80%*I233</f>
        <v>3744.8176800000001</v>
      </c>
      <c r="T233" s="6">
        <f t="shared" ref="T233:T295" si="182">80%*J233</f>
        <v>4341.8176000000012</v>
      </c>
      <c r="U233" s="6">
        <f t="shared" ref="U233:U295" si="183">80%*K233</f>
        <v>1628.1815999999999</v>
      </c>
      <c r="V233" s="6">
        <f t="shared" ref="V233:V295" si="184">80%*L233</f>
        <v>3744.8176800000001</v>
      </c>
      <c r="W233" s="6">
        <f t="shared" ref="W233:W295" si="185">80%*M233</f>
        <v>4341.8176000000012</v>
      </c>
      <c r="X233" s="6">
        <f t="shared" ref="X233:X296" si="186">65.19%*G233</f>
        <v>4422.5482709999997</v>
      </c>
      <c r="Y233" s="6">
        <f t="shared" ref="Y233:Y295" si="187">80%*O233</f>
        <v>3744.8176800000001</v>
      </c>
      <c r="Z233" s="6">
        <f t="shared" ref="Z233:Z295" si="188">80%*P233</f>
        <v>3799.0903999999996</v>
      </c>
      <c r="AA233" s="6">
        <f t="shared" ref="AA233:AA295" si="189">80%*Q233</f>
        <v>4341.8176000000012</v>
      </c>
      <c r="AB233" s="6">
        <f t="shared" ref="AB233:AB295" si="190">80%*R233</f>
        <v>3473.4540800000013</v>
      </c>
      <c r="AC233" s="6">
        <f t="shared" ref="AC233:AC295" si="191">80%*S233</f>
        <v>2995.8541440000004</v>
      </c>
      <c r="AD233" s="6">
        <f t="shared" ref="AD233:AD295" si="192">80%*T233</f>
        <v>3473.4540800000013</v>
      </c>
      <c r="AE233" s="6" t="s">
        <v>502</v>
      </c>
      <c r="AF233" s="6">
        <f t="shared" si="66"/>
        <v>4681.0221000000001</v>
      </c>
      <c r="AG233" s="6">
        <f t="shared" si="67"/>
        <v>4681.0221000000001</v>
      </c>
      <c r="AH233" s="6" t="s">
        <v>502</v>
      </c>
      <c r="AI233" s="89">
        <f t="shared" si="70"/>
        <v>5578.0484002499998</v>
      </c>
      <c r="AJ233" s="2">
        <f t="shared" si="69"/>
        <v>1628.1815999999999</v>
      </c>
      <c r="AK233" s="109">
        <f t="shared" si="73"/>
        <v>6784.09</v>
      </c>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8"/>
      <c r="CY233" s="118"/>
      <c r="CZ233" s="118"/>
      <c r="DA233" s="118"/>
      <c r="DB233" s="118"/>
      <c r="DC233" s="118"/>
      <c r="DD233" s="118"/>
      <c r="DE233" s="118"/>
      <c r="DF233" s="118"/>
      <c r="DG233" s="118"/>
      <c r="DH233" s="118"/>
      <c r="DI233" s="118"/>
    </row>
    <row r="234" spans="1:113" s="37" customFormat="1" ht="15.75" thickBot="1" x14ac:dyDescent="0.3">
      <c r="A234" s="143"/>
      <c r="B234" s="8"/>
      <c r="C234" s="8" t="s">
        <v>509</v>
      </c>
      <c r="D234" s="43" t="s">
        <v>521</v>
      </c>
      <c r="E234" s="49" t="s">
        <v>517</v>
      </c>
      <c r="F234" s="52"/>
      <c r="G234" s="31">
        <v>3320.85</v>
      </c>
      <c r="H234" s="6">
        <f t="shared" si="179"/>
        <v>2656.6800000000003</v>
      </c>
      <c r="I234" s="6">
        <f t="shared" si="61"/>
        <v>2291.3864999999996</v>
      </c>
      <c r="J234" s="6">
        <f t="shared" si="62"/>
        <v>2656.6800000000003</v>
      </c>
      <c r="K234" s="6">
        <f t="shared" si="90"/>
        <v>996.25499999999988</v>
      </c>
      <c r="L234" s="6">
        <f t="shared" si="63"/>
        <v>2291.3864999999996</v>
      </c>
      <c r="M234" s="85">
        <f t="shared" si="129"/>
        <v>2656.6800000000003</v>
      </c>
      <c r="N234" s="6" t="s">
        <v>502</v>
      </c>
      <c r="O234" s="6">
        <f t="shared" ref="O234:O296" si="193">69%*G234</f>
        <v>2291.3864999999996</v>
      </c>
      <c r="P234" s="77">
        <f t="shared" si="154"/>
        <v>2324.5949999999998</v>
      </c>
      <c r="Q234" s="6">
        <f t="shared" si="60"/>
        <v>2656.6800000000003</v>
      </c>
      <c r="R234" s="6">
        <f t="shared" si="180"/>
        <v>2125.3440000000005</v>
      </c>
      <c r="S234" s="6">
        <f t="shared" si="181"/>
        <v>1833.1091999999999</v>
      </c>
      <c r="T234" s="6">
        <f t="shared" si="182"/>
        <v>2125.3440000000005</v>
      </c>
      <c r="U234" s="6">
        <f t="shared" si="183"/>
        <v>797.00399999999991</v>
      </c>
      <c r="V234" s="6">
        <f t="shared" si="184"/>
        <v>1833.1091999999999</v>
      </c>
      <c r="W234" s="6">
        <f t="shared" si="185"/>
        <v>2125.3440000000005</v>
      </c>
      <c r="X234" s="6">
        <f t="shared" si="186"/>
        <v>2164.8621149999999</v>
      </c>
      <c r="Y234" s="6">
        <f t="shared" si="187"/>
        <v>1833.1091999999999</v>
      </c>
      <c r="Z234" s="6">
        <f t="shared" si="188"/>
        <v>1859.6759999999999</v>
      </c>
      <c r="AA234" s="6">
        <f t="shared" si="189"/>
        <v>2125.3440000000005</v>
      </c>
      <c r="AB234" s="6">
        <f t="shared" si="190"/>
        <v>1700.2752000000005</v>
      </c>
      <c r="AC234" s="6">
        <f t="shared" si="191"/>
        <v>1466.4873600000001</v>
      </c>
      <c r="AD234" s="6">
        <f t="shared" si="192"/>
        <v>1700.2752000000005</v>
      </c>
      <c r="AE234" s="6" t="s">
        <v>502</v>
      </c>
      <c r="AF234" s="6">
        <f t="shared" si="66"/>
        <v>2291.3864999999996</v>
      </c>
      <c r="AG234" s="6">
        <f t="shared" si="67"/>
        <v>2291.3864999999996</v>
      </c>
      <c r="AH234" s="6" t="s">
        <v>502</v>
      </c>
      <c r="AI234" s="89">
        <f t="shared" si="70"/>
        <v>2730.4858912499999</v>
      </c>
      <c r="AJ234" s="2">
        <f t="shared" si="69"/>
        <v>797.00399999999991</v>
      </c>
      <c r="AK234" s="109">
        <f t="shared" si="73"/>
        <v>3320.85</v>
      </c>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8"/>
      <c r="CY234" s="118"/>
      <c r="CZ234" s="118"/>
      <c r="DA234" s="118"/>
      <c r="DB234" s="118"/>
      <c r="DC234" s="118"/>
      <c r="DD234" s="118"/>
      <c r="DE234" s="118"/>
      <c r="DF234" s="118"/>
      <c r="DG234" s="118"/>
      <c r="DH234" s="118"/>
      <c r="DI234" s="118"/>
    </row>
    <row r="235" spans="1:113" s="5" customFormat="1" x14ac:dyDescent="0.25">
      <c r="A235" s="143"/>
      <c r="B235" s="8">
        <v>29881</v>
      </c>
      <c r="C235" s="8" t="s">
        <v>509</v>
      </c>
      <c r="D235" s="43" t="s">
        <v>521</v>
      </c>
      <c r="E235" s="46" t="s">
        <v>490</v>
      </c>
      <c r="F235" s="51" t="s">
        <v>34</v>
      </c>
      <c r="G235" s="8"/>
      <c r="H235" s="6">
        <f t="shared" si="179"/>
        <v>0</v>
      </c>
      <c r="I235" s="6">
        <f t="shared" si="61"/>
        <v>0</v>
      </c>
      <c r="J235" s="6">
        <f t="shared" si="62"/>
        <v>0</v>
      </c>
      <c r="K235" s="6">
        <f t="shared" si="90"/>
        <v>0</v>
      </c>
      <c r="L235" s="6">
        <f t="shared" si="63"/>
        <v>0</v>
      </c>
      <c r="M235" s="85">
        <f t="shared" si="129"/>
        <v>0</v>
      </c>
      <c r="N235" s="6" t="s">
        <v>502</v>
      </c>
      <c r="O235" s="6">
        <f t="shared" si="193"/>
        <v>0</v>
      </c>
      <c r="P235" s="77">
        <f t="shared" si="154"/>
        <v>0</v>
      </c>
      <c r="Q235" s="6">
        <f t="shared" ref="Q235:Q243" si="194">80%*G235</f>
        <v>0</v>
      </c>
      <c r="R235" s="6">
        <f t="shared" si="180"/>
        <v>0</v>
      </c>
      <c r="S235" s="6">
        <f t="shared" si="181"/>
        <v>0</v>
      </c>
      <c r="T235" s="6">
        <f t="shared" si="182"/>
        <v>0</v>
      </c>
      <c r="U235" s="6">
        <f t="shared" si="183"/>
        <v>0</v>
      </c>
      <c r="V235" s="6">
        <f t="shared" si="184"/>
        <v>0</v>
      </c>
      <c r="W235" s="6">
        <f t="shared" si="185"/>
        <v>0</v>
      </c>
      <c r="X235" s="6">
        <f t="shared" si="186"/>
        <v>0</v>
      </c>
      <c r="Y235" s="6">
        <f t="shared" si="187"/>
        <v>0</v>
      </c>
      <c r="Z235" s="6">
        <f t="shared" si="188"/>
        <v>0</v>
      </c>
      <c r="AA235" s="6">
        <f t="shared" si="189"/>
        <v>0</v>
      </c>
      <c r="AB235" s="6">
        <f t="shared" si="190"/>
        <v>0</v>
      </c>
      <c r="AC235" s="6">
        <f t="shared" si="191"/>
        <v>0</v>
      </c>
      <c r="AD235" s="6">
        <f t="shared" si="192"/>
        <v>0</v>
      </c>
      <c r="AE235" s="6" t="s">
        <v>502</v>
      </c>
      <c r="AF235" s="6">
        <f t="shared" si="66"/>
        <v>0</v>
      </c>
      <c r="AG235" s="6">
        <f t="shared" si="67"/>
        <v>0</v>
      </c>
      <c r="AH235" s="6" t="s">
        <v>502</v>
      </c>
      <c r="AI235" s="89">
        <f>G236*75%*(0.0963)+G236*75%</f>
        <v>4517.4274837499988</v>
      </c>
      <c r="AJ235" s="2">
        <f t="shared" si="69"/>
        <v>0</v>
      </c>
      <c r="AK235" s="109">
        <f t="shared" si="73"/>
        <v>4517.4274837499988</v>
      </c>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17"/>
      <c r="CW235" s="117"/>
      <c r="CX235" s="118"/>
      <c r="CY235" s="118"/>
      <c r="CZ235" s="118"/>
      <c r="DA235" s="118"/>
      <c r="DB235" s="118"/>
      <c r="DC235" s="118"/>
      <c r="DD235" s="118"/>
      <c r="DE235" s="118"/>
      <c r="DF235" s="118"/>
      <c r="DG235" s="118"/>
      <c r="DH235" s="118"/>
      <c r="DI235" s="118"/>
    </row>
    <row r="236" spans="1:113" s="37" customFormat="1" x14ac:dyDescent="0.25">
      <c r="A236" s="143"/>
      <c r="B236" s="8"/>
      <c r="C236" s="8" t="s">
        <v>509</v>
      </c>
      <c r="D236" s="43" t="s">
        <v>521</v>
      </c>
      <c r="E236" s="47" t="s">
        <v>514</v>
      </c>
      <c r="F236" s="44"/>
      <c r="G236" s="31">
        <v>5494.15</v>
      </c>
      <c r="H236" s="6">
        <f t="shared" si="179"/>
        <v>4395.32</v>
      </c>
      <c r="I236" s="6">
        <f t="shared" si="61"/>
        <v>3790.9634999999994</v>
      </c>
      <c r="J236" s="6">
        <f t="shared" si="62"/>
        <v>4395.32</v>
      </c>
      <c r="K236" s="6">
        <f t="shared" si="90"/>
        <v>1648.2449999999999</v>
      </c>
      <c r="L236" s="6">
        <f t="shared" si="63"/>
        <v>3790.9634999999994</v>
      </c>
      <c r="M236" s="85">
        <f t="shared" si="129"/>
        <v>4395.32</v>
      </c>
      <c r="N236" s="6" t="s">
        <v>502</v>
      </c>
      <c r="O236" s="6">
        <f t="shared" si="193"/>
        <v>3790.9634999999994</v>
      </c>
      <c r="P236" s="77">
        <f t="shared" si="154"/>
        <v>3845.9049999999993</v>
      </c>
      <c r="Q236" s="6">
        <f t="shared" si="194"/>
        <v>4395.32</v>
      </c>
      <c r="R236" s="6">
        <f t="shared" si="180"/>
        <v>3516.2559999999999</v>
      </c>
      <c r="S236" s="6">
        <f t="shared" si="181"/>
        <v>3032.7707999999998</v>
      </c>
      <c r="T236" s="6">
        <f t="shared" si="182"/>
        <v>3516.2559999999999</v>
      </c>
      <c r="U236" s="6">
        <f t="shared" si="183"/>
        <v>1318.596</v>
      </c>
      <c r="V236" s="6">
        <f t="shared" si="184"/>
        <v>3032.7707999999998</v>
      </c>
      <c r="W236" s="6">
        <f t="shared" si="185"/>
        <v>3516.2559999999999</v>
      </c>
      <c r="X236" s="6">
        <f t="shared" si="186"/>
        <v>3581.6363849999993</v>
      </c>
      <c r="Y236" s="6">
        <f t="shared" si="187"/>
        <v>3032.7707999999998</v>
      </c>
      <c r="Z236" s="6">
        <f t="shared" si="188"/>
        <v>3076.7239999999997</v>
      </c>
      <c r="AA236" s="6">
        <f t="shared" si="189"/>
        <v>3516.2559999999999</v>
      </c>
      <c r="AB236" s="6">
        <f t="shared" si="190"/>
        <v>2813.0048000000002</v>
      </c>
      <c r="AC236" s="6">
        <f t="shared" si="191"/>
        <v>2426.2166400000001</v>
      </c>
      <c r="AD236" s="6">
        <f t="shared" si="192"/>
        <v>2813.0048000000002</v>
      </c>
      <c r="AE236" s="6" t="s">
        <v>502</v>
      </c>
      <c r="AF236" s="6">
        <f t="shared" si="66"/>
        <v>3790.9634999999994</v>
      </c>
      <c r="AG236" s="6">
        <f t="shared" si="67"/>
        <v>3790.9634999999994</v>
      </c>
      <c r="AH236" s="6" t="s">
        <v>502</v>
      </c>
      <c r="AI236" s="89">
        <f t="shared" si="70"/>
        <v>4517.4274837499988</v>
      </c>
      <c r="AJ236" s="2">
        <f t="shared" si="69"/>
        <v>1318.596</v>
      </c>
      <c r="AK236" s="109">
        <f t="shared" si="73"/>
        <v>5494.15</v>
      </c>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7"/>
      <c r="CG236" s="117"/>
      <c r="CH236" s="117"/>
      <c r="CI236" s="117"/>
      <c r="CJ236" s="117"/>
      <c r="CK236" s="117"/>
      <c r="CL236" s="117"/>
      <c r="CM236" s="117"/>
      <c r="CN236" s="117"/>
      <c r="CO236" s="117"/>
      <c r="CP236" s="117"/>
      <c r="CQ236" s="117"/>
      <c r="CR236" s="117"/>
      <c r="CS236" s="117"/>
      <c r="CT236" s="117"/>
      <c r="CU236" s="117"/>
      <c r="CV236" s="117"/>
      <c r="CW236" s="117"/>
      <c r="CX236" s="118"/>
      <c r="CY236" s="118"/>
      <c r="CZ236" s="118"/>
      <c r="DA236" s="118"/>
      <c r="DB236" s="118"/>
      <c r="DC236" s="118"/>
      <c r="DD236" s="118"/>
      <c r="DE236" s="118"/>
      <c r="DF236" s="118"/>
      <c r="DG236" s="118"/>
      <c r="DH236" s="118"/>
      <c r="DI236" s="118"/>
    </row>
    <row r="237" spans="1:113" s="37" customFormat="1" x14ac:dyDescent="0.25">
      <c r="A237" s="143"/>
      <c r="B237" s="8"/>
      <c r="C237" s="8" t="s">
        <v>509</v>
      </c>
      <c r="D237" s="43" t="s">
        <v>521</v>
      </c>
      <c r="E237" s="48" t="s">
        <v>519</v>
      </c>
      <c r="F237" s="44" t="s">
        <v>518</v>
      </c>
      <c r="G237" s="31"/>
      <c r="H237" s="6">
        <f t="shared" si="179"/>
        <v>0</v>
      </c>
      <c r="I237" s="6">
        <f t="shared" ref="I237:I299" si="195">69%*G237</f>
        <v>0</v>
      </c>
      <c r="J237" s="6">
        <f t="shared" ref="J237:J299" si="196">80%*G237</f>
        <v>0</v>
      </c>
      <c r="K237" s="6">
        <f t="shared" si="90"/>
        <v>0</v>
      </c>
      <c r="L237" s="6">
        <f t="shared" ref="L237:L299" si="197">69%*G237</f>
        <v>0</v>
      </c>
      <c r="M237" s="85">
        <f t="shared" si="129"/>
        <v>0</v>
      </c>
      <c r="N237" s="21"/>
      <c r="O237" s="6">
        <f t="shared" si="193"/>
        <v>0</v>
      </c>
      <c r="P237" s="77">
        <f t="shared" si="154"/>
        <v>0</v>
      </c>
      <c r="Q237" s="6">
        <f t="shared" si="194"/>
        <v>0</v>
      </c>
      <c r="R237" s="6">
        <f t="shared" si="180"/>
        <v>0</v>
      </c>
      <c r="S237" s="6">
        <f t="shared" si="181"/>
        <v>0</v>
      </c>
      <c r="T237" s="6">
        <f t="shared" si="182"/>
        <v>0</v>
      </c>
      <c r="U237" s="6">
        <f t="shared" si="183"/>
        <v>0</v>
      </c>
      <c r="V237" s="6">
        <f t="shared" si="184"/>
        <v>0</v>
      </c>
      <c r="W237" s="6">
        <f t="shared" si="185"/>
        <v>0</v>
      </c>
      <c r="X237" s="6">
        <f t="shared" si="186"/>
        <v>0</v>
      </c>
      <c r="Y237" s="6">
        <f t="shared" si="187"/>
        <v>0</v>
      </c>
      <c r="Z237" s="6">
        <f t="shared" si="188"/>
        <v>0</v>
      </c>
      <c r="AA237" s="6">
        <f t="shared" si="189"/>
        <v>0</v>
      </c>
      <c r="AB237" s="6">
        <f t="shared" si="190"/>
        <v>0</v>
      </c>
      <c r="AC237" s="6">
        <f t="shared" si="191"/>
        <v>0</v>
      </c>
      <c r="AD237" s="6">
        <f t="shared" si="192"/>
        <v>0</v>
      </c>
      <c r="AE237" s="21"/>
      <c r="AF237" s="6">
        <f t="shared" si="66"/>
        <v>0</v>
      </c>
      <c r="AG237" s="6">
        <f t="shared" si="67"/>
        <v>0</v>
      </c>
      <c r="AH237" s="21"/>
      <c r="AI237" s="89">
        <f t="shared" si="70"/>
        <v>0</v>
      </c>
      <c r="AJ237" s="2">
        <f t="shared" si="69"/>
        <v>0</v>
      </c>
      <c r="AK237" s="109">
        <f t="shared" si="73"/>
        <v>0</v>
      </c>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c r="CF237" s="117"/>
      <c r="CG237" s="117"/>
      <c r="CH237" s="117"/>
      <c r="CI237" s="117"/>
      <c r="CJ237" s="117"/>
      <c r="CK237" s="117"/>
      <c r="CL237" s="117"/>
      <c r="CM237" s="117"/>
      <c r="CN237" s="117"/>
      <c r="CO237" s="117"/>
      <c r="CP237" s="117"/>
      <c r="CQ237" s="117"/>
      <c r="CR237" s="117"/>
      <c r="CS237" s="117"/>
      <c r="CT237" s="117"/>
      <c r="CU237" s="117"/>
      <c r="CV237" s="117"/>
      <c r="CW237" s="117"/>
      <c r="CX237" s="118"/>
      <c r="CY237" s="118"/>
      <c r="CZ237" s="118"/>
      <c r="DA237" s="118"/>
      <c r="DB237" s="118"/>
      <c r="DC237" s="118"/>
      <c r="DD237" s="118"/>
      <c r="DE237" s="118"/>
      <c r="DF237" s="118"/>
      <c r="DG237" s="118"/>
      <c r="DH237" s="118"/>
      <c r="DI237" s="118"/>
    </row>
    <row r="238" spans="1:113" s="37" customFormat="1" x14ac:dyDescent="0.25">
      <c r="A238" s="143"/>
      <c r="B238" s="8"/>
      <c r="C238" s="8" t="s">
        <v>509</v>
      </c>
      <c r="D238" s="43" t="s">
        <v>521</v>
      </c>
      <c r="E238" s="48" t="s">
        <v>516</v>
      </c>
      <c r="F238" s="45"/>
      <c r="G238" s="31">
        <v>1503.02</v>
      </c>
      <c r="H238" s="6">
        <f t="shared" si="179"/>
        <v>1202.4159999999999</v>
      </c>
      <c r="I238" s="6">
        <f t="shared" si="195"/>
        <v>1037.0837999999999</v>
      </c>
      <c r="J238" s="6">
        <f t="shared" si="196"/>
        <v>1202.4159999999999</v>
      </c>
      <c r="K238" s="6">
        <f t="shared" si="90"/>
        <v>450.90600000000001</v>
      </c>
      <c r="L238" s="6">
        <f t="shared" si="197"/>
        <v>1037.0837999999999</v>
      </c>
      <c r="M238" s="85">
        <f t="shared" si="129"/>
        <v>1202.4159999999999</v>
      </c>
      <c r="N238" s="6" t="s">
        <v>502</v>
      </c>
      <c r="O238" s="6">
        <f t="shared" si="193"/>
        <v>1037.0837999999999</v>
      </c>
      <c r="P238" s="77">
        <f t="shared" si="154"/>
        <v>1052.114</v>
      </c>
      <c r="Q238" s="6">
        <f t="shared" si="194"/>
        <v>1202.4159999999999</v>
      </c>
      <c r="R238" s="6">
        <f t="shared" si="180"/>
        <v>961.93280000000004</v>
      </c>
      <c r="S238" s="6">
        <f t="shared" si="181"/>
        <v>829.66703999999993</v>
      </c>
      <c r="T238" s="6">
        <f t="shared" si="182"/>
        <v>961.93280000000004</v>
      </c>
      <c r="U238" s="6">
        <f t="shared" si="183"/>
        <v>360.72480000000002</v>
      </c>
      <c r="V238" s="6">
        <f t="shared" si="184"/>
        <v>829.66703999999993</v>
      </c>
      <c r="W238" s="6">
        <f t="shared" si="185"/>
        <v>961.93280000000004</v>
      </c>
      <c r="X238" s="6">
        <f t="shared" si="186"/>
        <v>979.81873799999983</v>
      </c>
      <c r="Y238" s="6">
        <f t="shared" si="187"/>
        <v>829.66703999999993</v>
      </c>
      <c r="Z238" s="6">
        <f t="shared" si="188"/>
        <v>841.69120000000009</v>
      </c>
      <c r="AA238" s="6">
        <f t="shared" si="189"/>
        <v>961.93280000000004</v>
      </c>
      <c r="AB238" s="6">
        <f t="shared" si="190"/>
        <v>769.54624000000013</v>
      </c>
      <c r="AC238" s="6">
        <f t="shared" si="191"/>
        <v>663.73363199999994</v>
      </c>
      <c r="AD238" s="6">
        <f t="shared" si="192"/>
        <v>769.54624000000013</v>
      </c>
      <c r="AE238" s="6" t="s">
        <v>502</v>
      </c>
      <c r="AF238" s="6">
        <f t="shared" si="66"/>
        <v>1037.0837999999999</v>
      </c>
      <c r="AG238" s="6">
        <f t="shared" si="67"/>
        <v>1037.0837999999999</v>
      </c>
      <c r="AH238" s="6" t="s">
        <v>502</v>
      </c>
      <c r="AI238" s="89">
        <f t="shared" si="70"/>
        <v>1235.8206194999998</v>
      </c>
      <c r="AJ238" s="2">
        <f t="shared" si="69"/>
        <v>360.72480000000002</v>
      </c>
      <c r="AK238" s="109">
        <f t="shared" si="73"/>
        <v>1503.02</v>
      </c>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117"/>
      <c r="CD238" s="117"/>
      <c r="CE238" s="117"/>
      <c r="CF238" s="117"/>
      <c r="CG238" s="117"/>
      <c r="CH238" s="117"/>
      <c r="CI238" s="117"/>
      <c r="CJ238" s="117"/>
      <c r="CK238" s="117"/>
      <c r="CL238" s="117"/>
      <c r="CM238" s="117"/>
      <c r="CN238" s="117"/>
      <c r="CO238" s="117"/>
      <c r="CP238" s="117"/>
      <c r="CQ238" s="117"/>
      <c r="CR238" s="117"/>
      <c r="CS238" s="117"/>
      <c r="CT238" s="117"/>
      <c r="CU238" s="117"/>
      <c r="CV238" s="117"/>
      <c r="CW238" s="117"/>
      <c r="CX238" s="118"/>
      <c r="CY238" s="118"/>
      <c r="CZ238" s="118"/>
      <c r="DA238" s="118"/>
      <c r="DB238" s="118"/>
      <c r="DC238" s="118"/>
      <c r="DD238" s="118"/>
      <c r="DE238" s="118"/>
      <c r="DF238" s="118"/>
      <c r="DG238" s="118"/>
      <c r="DH238" s="118"/>
      <c r="DI238" s="118"/>
    </row>
    <row r="239" spans="1:113" s="37" customFormat="1" ht="15.75" thickBot="1" x14ac:dyDescent="0.3">
      <c r="A239" s="143"/>
      <c r="B239" s="8"/>
      <c r="C239" s="8" t="s">
        <v>509</v>
      </c>
      <c r="D239" s="43" t="s">
        <v>521</v>
      </c>
      <c r="E239" s="49" t="s">
        <v>517</v>
      </c>
      <c r="F239" s="52"/>
      <c r="G239" s="31">
        <v>3275.2</v>
      </c>
      <c r="H239" s="6">
        <f t="shared" si="179"/>
        <v>2620.16</v>
      </c>
      <c r="I239" s="6">
        <f t="shared" si="195"/>
        <v>2259.8879999999999</v>
      </c>
      <c r="J239" s="6">
        <f t="shared" si="196"/>
        <v>2620.16</v>
      </c>
      <c r="K239" s="6">
        <f t="shared" si="90"/>
        <v>982.56</v>
      </c>
      <c r="L239" s="6">
        <f t="shared" si="197"/>
        <v>2259.8879999999999</v>
      </c>
      <c r="M239" s="85">
        <f t="shared" si="129"/>
        <v>2620.16</v>
      </c>
      <c r="N239" s="6" t="s">
        <v>502</v>
      </c>
      <c r="O239" s="6">
        <f t="shared" si="193"/>
        <v>2259.8879999999999</v>
      </c>
      <c r="P239" s="77">
        <f t="shared" si="154"/>
        <v>2292.64</v>
      </c>
      <c r="Q239" s="6">
        <f t="shared" si="194"/>
        <v>2620.16</v>
      </c>
      <c r="R239" s="6">
        <f t="shared" si="180"/>
        <v>2096.1280000000002</v>
      </c>
      <c r="S239" s="6">
        <f t="shared" si="181"/>
        <v>1807.9104</v>
      </c>
      <c r="T239" s="6">
        <f t="shared" si="182"/>
        <v>2096.1280000000002</v>
      </c>
      <c r="U239" s="6">
        <f t="shared" si="183"/>
        <v>786.048</v>
      </c>
      <c r="V239" s="6">
        <f t="shared" si="184"/>
        <v>1807.9104</v>
      </c>
      <c r="W239" s="6">
        <f t="shared" si="185"/>
        <v>2096.1280000000002</v>
      </c>
      <c r="X239" s="6">
        <f t="shared" si="186"/>
        <v>2135.1028799999995</v>
      </c>
      <c r="Y239" s="6">
        <f t="shared" si="187"/>
        <v>1807.9104</v>
      </c>
      <c r="Z239" s="6">
        <f t="shared" si="188"/>
        <v>1834.1120000000001</v>
      </c>
      <c r="AA239" s="6">
        <f t="shared" si="189"/>
        <v>2096.1280000000002</v>
      </c>
      <c r="AB239" s="6">
        <f t="shared" si="190"/>
        <v>1676.9024000000002</v>
      </c>
      <c r="AC239" s="6">
        <f t="shared" si="191"/>
        <v>1446.3283200000001</v>
      </c>
      <c r="AD239" s="6">
        <f t="shared" si="192"/>
        <v>1676.9024000000002</v>
      </c>
      <c r="AE239" s="6" t="s">
        <v>502</v>
      </c>
      <c r="AF239" s="6">
        <f t="shared" si="66"/>
        <v>2259.8879999999999</v>
      </c>
      <c r="AG239" s="6">
        <f t="shared" si="67"/>
        <v>2259.8879999999999</v>
      </c>
      <c r="AH239" s="6" t="s">
        <v>502</v>
      </c>
      <c r="AI239" s="89">
        <f t="shared" si="70"/>
        <v>2692.9513199999997</v>
      </c>
      <c r="AJ239" s="2">
        <f t="shared" si="69"/>
        <v>786.048</v>
      </c>
      <c r="AK239" s="109">
        <f t="shared" si="73"/>
        <v>3275.2</v>
      </c>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117"/>
      <c r="CD239" s="117"/>
      <c r="CE239" s="117"/>
      <c r="CF239" s="117"/>
      <c r="CG239" s="117"/>
      <c r="CH239" s="117"/>
      <c r="CI239" s="117"/>
      <c r="CJ239" s="117"/>
      <c r="CK239" s="117"/>
      <c r="CL239" s="117"/>
      <c r="CM239" s="117"/>
      <c r="CN239" s="117"/>
      <c r="CO239" s="117"/>
      <c r="CP239" s="117"/>
      <c r="CQ239" s="117"/>
      <c r="CR239" s="117"/>
      <c r="CS239" s="117"/>
      <c r="CT239" s="117"/>
      <c r="CU239" s="117"/>
      <c r="CV239" s="117"/>
      <c r="CW239" s="117"/>
      <c r="CX239" s="118"/>
      <c r="CY239" s="118"/>
      <c r="CZ239" s="118"/>
      <c r="DA239" s="118"/>
      <c r="DB239" s="118"/>
      <c r="DC239" s="118"/>
      <c r="DD239" s="118"/>
      <c r="DE239" s="118"/>
      <c r="DF239" s="118"/>
      <c r="DG239" s="118"/>
      <c r="DH239" s="118"/>
      <c r="DI239" s="118"/>
    </row>
    <row r="240" spans="1:113" s="29" customFormat="1" x14ac:dyDescent="0.25">
      <c r="A240" s="143"/>
      <c r="B240" s="8">
        <v>30115</v>
      </c>
      <c r="C240" s="8" t="s">
        <v>509</v>
      </c>
      <c r="D240" s="43" t="s">
        <v>521</v>
      </c>
      <c r="E240" s="46" t="s">
        <v>359</v>
      </c>
      <c r="F240" s="51" t="s">
        <v>391</v>
      </c>
      <c r="G240" s="31"/>
      <c r="H240" s="6">
        <f t="shared" si="179"/>
        <v>0</v>
      </c>
      <c r="I240" s="6">
        <f t="shared" si="195"/>
        <v>0</v>
      </c>
      <c r="J240" s="6">
        <f t="shared" si="196"/>
        <v>0</v>
      </c>
      <c r="K240" s="6">
        <f t="shared" si="90"/>
        <v>0</v>
      </c>
      <c r="L240" s="6">
        <f t="shared" si="197"/>
        <v>0</v>
      </c>
      <c r="M240" s="85">
        <f t="shared" si="129"/>
        <v>0</v>
      </c>
      <c r="N240" s="21"/>
      <c r="O240" s="6">
        <f t="shared" si="193"/>
        <v>0</v>
      </c>
      <c r="P240" s="77">
        <f t="shared" si="154"/>
        <v>0</v>
      </c>
      <c r="Q240" s="6">
        <f t="shared" si="194"/>
        <v>0</v>
      </c>
      <c r="R240" s="6">
        <f t="shared" si="180"/>
        <v>0</v>
      </c>
      <c r="S240" s="6">
        <f t="shared" si="181"/>
        <v>0</v>
      </c>
      <c r="T240" s="6">
        <f t="shared" si="182"/>
        <v>0</v>
      </c>
      <c r="U240" s="6">
        <f t="shared" si="183"/>
        <v>0</v>
      </c>
      <c r="V240" s="6">
        <f t="shared" si="184"/>
        <v>0</v>
      </c>
      <c r="W240" s="6">
        <f t="shared" si="185"/>
        <v>0</v>
      </c>
      <c r="X240" s="6">
        <f t="shared" si="186"/>
        <v>0</v>
      </c>
      <c r="Y240" s="6">
        <f t="shared" si="187"/>
        <v>0</v>
      </c>
      <c r="Z240" s="6">
        <f t="shared" si="188"/>
        <v>0</v>
      </c>
      <c r="AA240" s="6">
        <f t="shared" si="189"/>
        <v>0</v>
      </c>
      <c r="AB240" s="6">
        <f t="shared" si="190"/>
        <v>0</v>
      </c>
      <c r="AC240" s="6">
        <f t="shared" si="191"/>
        <v>0</v>
      </c>
      <c r="AD240" s="6">
        <f t="shared" si="192"/>
        <v>0</v>
      </c>
      <c r="AE240" s="21"/>
      <c r="AF240" s="6">
        <f t="shared" si="66"/>
        <v>0</v>
      </c>
      <c r="AG240" s="6">
        <f t="shared" si="67"/>
        <v>0</v>
      </c>
      <c r="AH240" s="21"/>
      <c r="AI240" s="89">
        <f t="shared" si="70"/>
        <v>0</v>
      </c>
      <c r="AJ240" s="2">
        <f t="shared" si="69"/>
        <v>0</v>
      </c>
      <c r="AK240" s="109">
        <f t="shared" si="73"/>
        <v>0</v>
      </c>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8"/>
      <c r="CY240" s="118"/>
      <c r="CZ240" s="118"/>
      <c r="DA240" s="118"/>
      <c r="DB240" s="118"/>
      <c r="DC240" s="118"/>
      <c r="DD240" s="118"/>
      <c r="DE240" s="118"/>
      <c r="DF240" s="118"/>
      <c r="DG240" s="118"/>
      <c r="DH240" s="118"/>
      <c r="DI240" s="118"/>
    </row>
    <row r="241" spans="1:113" s="37" customFormat="1" x14ac:dyDescent="0.25">
      <c r="A241" s="143"/>
      <c r="B241" s="8"/>
      <c r="C241" s="8" t="s">
        <v>509</v>
      </c>
      <c r="D241" s="43" t="s">
        <v>521</v>
      </c>
      <c r="E241" s="47" t="s">
        <v>514</v>
      </c>
      <c r="F241" s="44"/>
      <c r="G241" s="31">
        <v>1061.1500000000001</v>
      </c>
      <c r="H241" s="6">
        <f t="shared" si="179"/>
        <v>848.92000000000007</v>
      </c>
      <c r="I241" s="6">
        <f t="shared" si="195"/>
        <v>732.19349999999997</v>
      </c>
      <c r="J241" s="6">
        <f t="shared" si="196"/>
        <v>848.92000000000007</v>
      </c>
      <c r="K241" s="6">
        <f t="shared" si="90"/>
        <v>318.34500000000003</v>
      </c>
      <c r="L241" s="6">
        <f t="shared" si="197"/>
        <v>732.19349999999997</v>
      </c>
      <c r="M241" s="85">
        <f t="shared" si="129"/>
        <v>848.92000000000007</v>
      </c>
      <c r="N241" s="6" t="s">
        <v>502</v>
      </c>
      <c r="O241" s="6">
        <f t="shared" si="193"/>
        <v>732.19349999999997</v>
      </c>
      <c r="P241" s="77">
        <f t="shared" si="154"/>
        <v>742.80500000000006</v>
      </c>
      <c r="Q241" s="6">
        <f t="shared" si="194"/>
        <v>848.92000000000007</v>
      </c>
      <c r="R241" s="6">
        <f t="shared" si="180"/>
        <v>679.13600000000008</v>
      </c>
      <c r="S241" s="6">
        <f t="shared" si="181"/>
        <v>585.75480000000005</v>
      </c>
      <c r="T241" s="6">
        <f t="shared" si="182"/>
        <v>679.13600000000008</v>
      </c>
      <c r="U241" s="6">
        <f t="shared" si="183"/>
        <v>254.67600000000004</v>
      </c>
      <c r="V241" s="6">
        <f t="shared" si="184"/>
        <v>585.75480000000005</v>
      </c>
      <c r="W241" s="6">
        <f t="shared" si="185"/>
        <v>679.13600000000008</v>
      </c>
      <c r="X241" s="6">
        <f t="shared" si="186"/>
        <v>691.76368500000001</v>
      </c>
      <c r="Y241" s="6">
        <f t="shared" si="187"/>
        <v>585.75480000000005</v>
      </c>
      <c r="Z241" s="6">
        <f t="shared" si="188"/>
        <v>594.24400000000003</v>
      </c>
      <c r="AA241" s="6">
        <f t="shared" si="189"/>
        <v>679.13600000000008</v>
      </c>
      <c r="AB241" s="6">
        <f t="shared" si="190"/>
        <v>543.30880000000013</v>
      </c>
      <c r="AC241" s="6">
        <f t="shared" si="191"/>
        <v>468.60384000000005</v>
      </c>
      <c r="AD241" s="6">
        <f t="shared" si="192"/>
        <v>543.30880000000013</v>
      </c>
      <c r="AE241" s="6" t="s">
        <v>502</v>
      </c>
      <c r="AF241" s="6">
        <f t="shared" si="66"/>
        <v>732.19349999999997</v>
      </c>
      <c r="AG241" s="6">
        <f t="shared" si="67"/>
        <v>732.19349999999997</v>
      </c>
      <c r="AH241" s="6" t="s">
        <v>502</v>
      </c>
      <c r="AI241" s="89">
        <f t="shared" si="70"/>
        <v>872.50405875000001</v>
      </c>
      <c r="AJ241" s="2">
        <f t="shared" si="69"/>
        <v>254.67600000000004</v>
      </c>
      <c r="AK241" s="109">
        <f t="shared" si="73"/>
        <v>1061.1500000000001</v>
      </c>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c r="CF241" s="117"/>
      <c r="CG241" s="117"/>
      <c r="CH241" s="117"/>
      <c r="CI241" s="117"/>
      <c r="CJ241" s="117"/>
      <c r="CK241" s="117"/>
      <c r="CL241" s="117"/>
      <c r="CM241" s="117"/>
      <c r="CN241" s="117"/>
      <c r="CO241" s="117"/>
      <c r="CP241" s="117"/>
      <c r="CQ241" s="117"/>
      <c r="CR241" s="117"/>
      <c r="CS241" s="117"/>
      <c r="CT241" s="117"/>
      <c r="CU241" s="117"/>
      <c r="CV241" s="117"/>
      <c r="CW241" s="117"/>
      <c r="CX241" s="118"/>
      <c r="CY241" s="118"/>
      <c r="CZ241" s="118"/>
      <c r="DA241" s="118"/>
      <c r="DB241" s="118"/>
      <c r="DC241" s="118"/>
      <c r="DD241" s="118"/>
      <c r="DE241" s="118"/>
      <c r="DF241" s="118"/>
      <c r="DG241" s="118"/>
      <c r="DH241" s="118"/>
      <c r="DI241" s="118"/>
    </row>
    <row r="242" spans="1:113" s="37" customFormat="1" x14ac:dyDescent="0.25">
      <c r="A242" s="143"/>
      <c r="B242" s="8"/>
      <c r="C242" s="8" t="s">
        <v>509</v>
      </c>
      <c r="D242" s="43" t="s">
        <v>521</v>
      </c>
      <c r="E242" s="48" t="s">
        <v>519</v>
      </c>
      <c r="F242" s="44" t="s">
        <v>518</v>
      </c>
      <c r="G242" s="31"/>
      <c r="H242" s="6">
        <f t="shared" si="179"/>
        <v>0</v>
      </c>
      <c r="I242" s="6">
        <f t="shared" si="195"/>
        <v>0</v>
      </c>
      <c r="J242" s="6">
        <f t="shared" si="196"/>
        <v>0</v>
      </c>
      <c r="K242" s="6">
        <f t="shared" si="90"/>
        <v>0</v>
      </c>
      <c r="L242" s="6">
        <f t="shared" si="197"/>
        <v>0</v>
      </c>
      <c r="M242" s="85">
        <f t="shared" si="129"/>
        <v>0</v>
      </c>
      <c r="N242" s="21"/>
      <c r="O242" s="6">
        <f t="shared" si="193"/>
        <v>0</v>
      </c>
      <c r="P242" s="77">
        <f t="shared" si="154"/>
        <v>0</v>
      </c>
      <c r="Q242" s="6">
        <f t="shared" si="194"/>
        <v>0</v>
      </c>
      <c r="R242" s="6">
        <f t="shared" si="180"/>
        <v>0</v>
      </c>
      <c r="S242" s="6">
        <f t="shared" si="181"/>
        <v>0</v>
      </c>
      <c r="T242" s="6">
        <f t="shared" si="182"/>
        <v>0</v>
      </c>
      <c r="U242" s="6">
        <f t="shared" si="183"/>
        <v>0</v>
      </c>
      <c r="V242" s="6">
        <f t="shared" si="184"/>
        <v>0</v>
      </c>
      <c r="W242" s="6">
        <f t="shared" si="185"/>
        <v>0</v>
      </c>
      <c r="X242" s="6">
        <f t="shared" si="186"/>
        <v>0</v>
      </c>
      <c r="Y242" s="6">
        <f t="shared" si="187"/>
        <v>0</v>
      </c>
      <c r="Z242" s="6">
        <f t="shared" si="188"/>
        <v>0</v>
      </c>
      <c r="AA242" s="6">
        <f t="shared" si="189"/>
        <v>0</v>
      </c>
      <c r="AB242" s="6">
        <f t="shared" si="190"/>
        <v>0</v>
      </c>
      <c r="AC242" s="6">
        <f t="shared" si="191"/>
        <v>0</v>
      </c>
      <c r="AD242" s="6">
        <f t="shared" si="192"/>
        <v>0</v>
      </c>
      <c r="AE242" s="21"/>
      <c r="AF242" s="6">
        <f t="shared" si="66"/>
        <v>0</v>
      </c>
      <c r="AG242" s="6">
        <f t="shared" si="67"/>
        <v>0</v>
      </c>
      <c r="AH242" s="21"/>
      <c r="AI242" s="89">
        <f t="shared" si="70"/>
        <v>0</v>
      </c>
      <c r="AJ242" s="2">
        <f t="shared" si="69"/>
        <v>0</v>
      </c>
      <c r="AK242" s="109">
        <f t="shared" si="73"/>
        <v>0</v>
      </c>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8"/>
      <c r="CY242" s="118"/>
      <c r="CZ242" s="118"/>
      <c r="DA242" s="118"/>
      <c r="DB242" s="118"/>
      <c r="DC242" s="118"/>
      <c r="DD242" s="118"/>
      <c r="DE242" s="118"/>
      <c r="DF242" s="118"/>
      <c r="DG242" s="118"/>
      <c r="DH242" s="118"/>
      <c r="DI242" s="118"/>
    </row>
    <row r="243" spans="1:113" s="37" customFormat="1" x14ac:dyDescent="0.25">
      <c r="A243" s="143"/>
      <c r="B243" s="8"/>
      <c r="C243" s="8" t="s">
        <v>509</v>
      </c>
      <c r="D243" s="43" t="s">
        <v>521</v>
      </c>
      <c r="E243" s="47" t="s">
        <v>515</v>
      </c>
      <c r="F243" s="44" t="s">
        <v>518</v>
      </c>
      <c r="G243" s="31">
        <v>132</v>
      </c>
      <c r="H243" s="6">
        <f t="shared" si="179"/>
        <v>105.60000000000001</v>
      </c>
      <c r="I243" s="6">
        <f t="shared" si="195"/>
        <v>91.08</v>
      </c>
      <c r="J243" s="6">
        <f t="shared" si="196"/>
        <v>105.60000000000001</v>
      </c>
      <c r="K243" s="6">
        <f t="shared" si="90"/>
        <v>39.6</v>
      </c>
      <c r="L243" s="6">
        <f t="shared" si="197"/>
        <v>91.08</v>
      </c>
      <c r="M243" s="85">
        <f t="shared" si="129"/>
        <v>105.60000000000001</v>
      </c>
      <c r="N243" s="6" t="s">
        <v>502</v>
      </c>
      <c r="O243" s="6">
        <f t="shared" si="193"/>
        <v>91.08</v>
      </c>
      <c r="P243" s="77">
        <f t="shared" si="154"/>
        <v>92.399999999999991</v>
      </c>
      <c r="Q243" s="6">
        <f t="shared" si="194"/>
        <v>105.60000000000001</v>
      </c>
      <c r="R243" s="6">
        <f t="shared" si="180"/>
        <v>84.480000000000018</v>
      </c>
      <c r="S243" s="6">
        <f t="shared" si="181"/>
        <v>72.864000000000004</v>
      </c>
      <c r="T243" s="6">
        <f t="shared" si="182"/>
        <v>84.480000000000018</v>
      </c>
      <c r="U243" s="6">
        <f t="shared" si="183"/>
        <v>31.680000000000003</v>
      </c>
      <c r="V243" s="6">
        <f t="shared" si="184"/>
        <v>72.864000000000004</v>
      </c>
      <c r="W243" s="6">
        <f t="shared" si="185"/>
        <v>84.480000000000018</v>
      </c>
      <c r="X243" s="6">
        <f t="shared" si="186"/>
        <v>86.050799999999995</v>
      </c>
      <c r="Y243" s="6">
        <f t="shared" si="187"/>
        <v>72.864000000000004</v>
      </c>
      <c r="Z243" s="6">
        <f t="shared" si="188"/>
        <v>73.92</v>
      </c>
      <c r="AA243" s="6">
        <f t="shared" si="189"/>
        <v>84.480000000000018</v>
      </c>
      <c r="AB243" s="6">
        <f t="shared" si="190"/>
        <v>67.584000000000017</v>
      </c>
      <c r="AC243" s="6">
        <f t="shared" si="191"/>
        <v>58.291200000000003</v>
      </c>
      <c r="AD243" s="6">
        <f t="shared" si="192"/>
        <v>67.584000000000017</v>
      </c>
      <c r="AE243" s="6" t="s">
        <v>502</v>
      </c>
      <c r="AF243" s="6">
        <f t="shared" si="66"/>
        <v>91.08</v>
      </c>
      <c r="AG243" s="6">
        <f t="shared" si="67"/>
        <v>91.08</v>
      </c>
      <c r="AH243" s="6" t="s">
        <v>502</v>
      </c>
      <c r="AI243" s="89">
        <f t="shared" si="70"/>
        <v>108.5337</v>
      </c>
      <c r="AJ243" s="2">
        <f t="shared" si="69"/>
        <v>31.680000000000003</v>
      </c>
      <c r="AK243" s="109">
        <f t="shared" si="73"/>
        <v>132</v>
      </c>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117"/>
      <c r="CD243" s="117"/>
      <c r="CE243" s="117"/>
      <c r="CF243" s="117"/>
      <c r="CG243" s="117"/>
      <c r="CH243" s="117"/>
      <c r="CI243" s="117"/>
      <c r="CJ243" s="117"/>
      <c r="CK243" s="117"/>
      <c r="CL243" s="117"/>
      <c r="CM243" s="117"/>
      <c r="CN243" s="117"/>
      <c r="CO243" s="117"/>
      <c r="CP243" s="117"/>
      <c r="CQ243" s="117"/>
      <c r="CR243" s="117"/>
      <c r="CS243" s="117"/>
      <c r="CT243" s="117"/>
      <c r="CU243" s="117"/>
      <c r="CV243" s="117"/>
      <c r="CW243" s="117"/>
      <c r="CX243" s="118"/>
      <c r="CY243" s="118"/>
      <c r="CZ243" s="118"/>
      <c r="DA243" s="118"/>
      <c r="DB243" s="118"/>
      <c r="DC243" s="118"/>
      <c r="DD243" s="118"/>
      <c r="DE243" s="118"/>
      <c r="DF243" s="118"/>
      <c r="DG243" s="118"/>
      <c r="DH243" s="118"/>
      <c r="DI243" s="118"/>
    </row>
    <row r="244" spans="1:113" s="37" customFormat="1" x14ac:dyDescent="0.25">
      <c r="A244" s="143"/>
      <c r="B244" s="8"/>
      <c r="C244" s="8" t="s">
        <v>509</v>
      </c>
      <c r="D244" s="43" t="s">
        <v>521</v>
      </c>
      <c r="E244" s="48" t="s">
        <v>516</v>
      </c>
      <c r="F244" s="45"/>
      <c r="G244" s="31">
        <v>195.66</v>
      </c>
      <c r="H244" s="6">
        <f t="shared" si="179"/>
        <v>156.52800000000002</v>
      </c>
      <c r="I244" s="6">
        <f t="shared" si="195"/>
        <v>135.00539999999998</v>
      </c>
      <c r="J244" s="6">
        <f t="shared" si="196"/>
        <v>156.52800000000002</v>
      </c>
      <c r="K244" s="6">
        <f t="shared" si="90"/>
        <v>58.697999999999993</v>
      </c>
      <c r="L244" s="6">
        <f t="shared" si="197"/>
        <v>135.00539999999998</v>
      </c>
      <c r="M244" s="85">
        <f t="shared" si="129"/>
        <v>156.52800000000002</v>
      </c>
      <c r="N244" s="6" t="s">
        <v>502</v>
      </c>
      <c r="O244" s="6">
        <f t="shared" si="193"/>
        <v>135.00539999999998</v>
      </c>
      <c r="P244" s="77">
        <f t="shared" si="154"/>
        <v>136.96199999999999</v>
      </c>
      <c r="Q244" s="6">
        <f t="shared" ref="Q244:Q296" si="198">80%*G244</f>
        <v>156.52800000000002</v>
      </c>
      <c r="R244" s="6">
        <f t="shared" si="180"/>
        <v>125.22240000000002</v>
      </c>
      <c r="S244" s="6">
        <f t="shared" si="181"/>
        <v>108.00431999999999</v>
      </c>
      <c r="T244" s="6">
        <f t="shared" si="182"/>
        <v>125.22240000000002</v>
      </c>
      <c r="U244" s="6">
        <f t="shared" si="183"/>
        <v>46.958399999999997</v>
      </c>
      <c r="V244" s="6">
        <f t="shared" si="184"/>
        <v>108.00431999999999</v>
      </c>
      <c r="W244" s="6">
        <f t="shared" si="185"/>
        <v>125.22240000000002</v>
      </c>
      <c r="X244" s="6">
        <f t="shared" si="186"/>
        <v>127.55075399999998</v>
      </c>
      <c r="Y244" s="6">
        <f t="shared" si="187"/>
        <v>108.00431999999999</v>
      </c>
      <c r="Z244" s="6">
        <f t="shared" si="188"/>
        <v>109.56959999999999</v>
      </c>
      <c r="AA244" s="6">
        <f t="shared" si="189"/>
        <v>125.22240000000002</v>
      </c>
      <c r="AB244" s="6">
        <f t="shared" si="190"/>
        <v>100.17792000000003</v>
      </c>
      <c r="AC244" s="6">
        <f t="shared" si="191"/>
        <v>86.403456000000006</v>
      </c>
      <c r="AD244" s="6">
        <f t="shared" si="192"/>
        <v>100.17792000000003</v>
      </c>
      <c r="AE244" s="6" t="s">
        <v>502</v>
      </c>
      <c r="AF244" s="6">
        <f t="shared" ref="AF244:AF306" si="199">69%*G244</f>
        <v>135.00539999999998</v>
      </c>
      <c r="AG244" s="6">
        <f t="shared" ref="AG244:AG306" si="200">69%*G244</f>
        <v>135.00539999999998</v>
      </c>
      <c r="AH244" s="6" t="s">
        <v>502</v>
      </c>
      <c r="AI244" s="89">
        <f t="shared" si="70"/>
        <v>160.8765435</v>
      </c>
      <c r="AJ244" s="2">
        <f t="shared" si="69"/>
        <v>46.958399999999997</v>
      </c>
      <c r="AK244" s="109">
        <f t="shared" si="73"/>
        <v>195.66</v>
      </c>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8"/>
      <c r="CY244" s="118"/>
      <c r="CZ244" s="118"/>
      <c r="DA244" s="118"/>
      <c r="DB244" s="118"/>
      <c r="DC244" s="118"/>
      <c r="DD244" s="118"/>
      <c r="DE244" s="118"/>
      <c r="DF244" s="118"/>
      <c r="DG244" s="118"/>
      <c r="DH244" s="118"/>
      <c r="DI244" s="118"/>
    </row>
    <row r="245" spans="1:113" s="37" customFormat="1" ht="15.75" thickBot="1" x14ac:dyDescent="0.3">
      <c r="A245" s="143"/>
      <c r="B245" s="8"/>
      <c r="C245" s="8" t="s">
        <v>509</v>
      </c>
      <c r="D245" s="43" t="s">
        <v>521</v>
      </c>
      <c r="E245" s="49" t="s">
        <v>517</v>
      </c>
      <c r="F245" s="52"/>
      <c r="G245" s="31">
        <v>3275.2</v>
      </c>
      <c r="H245" s="6">
        <f t="shared" si="179"/>
        <v>2620.16</v>
      </c>
      <c r="I245" s="6">
        <f t="shared" si="195"/>
        <v>2259.8879999999999</v>
      </c>
      <c r="J245" s="6">
        <f t="shared" si="196"/>
        <v>2620.16</v>
      </c>
      <c r="K245" s="6">
        <f t="shared" si="90"/>
        <v>982.56</v>
      </c>
      <c r="L245" s="6">
        <f t="shared" si="197"/>
        <v>2259.8879999999999</v>
      </c>
      <c r="M245" s="85">
        <f t="shared" si="129"/>
        <v>2620.16</v>
      </c>
      <c r="N245" s="6" t="s">
        <v>502</v>
      </c>
      <c r="O245" s="6">
        <f t="shared" si="193"/>
        <v>2259.8879999999999</v>
      </c>
      <c r="P245" s="77">
        <f t="shared" si="154"/>
        <v>2292.64</v>
      </c>
      <c r="Q245" s="6">
        <f t="shared" si="198"/>
        <v>2620.16</v>
      </c>
      <c r="R245" s="6">
        <f t="shared" si="180"/>
        <v>2096.1280000000002</v>
      </c>
      <c r="S245" s="6">
        <f t="shared" si="181"/>
        <v>1807.9104</v>
      </c>
      <c r="T245" s="6">
        <f t="shared" si="182"/>
        <v>2096.1280000000002</v>
      </c>
      <c r="U245" s="6">
        <f t="shared" si="183"/>
        <v>786.048</v>
      </c>
      <c r="V245" s="6">
        <f t="shared" si="184"/>
        <v>1807.9104</v>
      </c>
      <c r="W245" s="6">
        <f t="shared" si="185"/>
        <v>2096.1280000000002</v>
      </c>
      <c r="X245" s="6">
        <f t="shared" si="186"/>
        <v>2135.1028799999995</v>
      </c>
      <c r="Y245" s="6">
        <f t="shared" si="187"/>
        <v>1807.9104</v>
      </c>
      <c r="Z245" s="6">
        <f t="shared" si="188"/>
        <v>1834.1120000000001</v>
      </c>
      <c r="AA245" s="6">
        <f t="shared" si="189"/>
        <v>2096.1280000000002</v>
      </c>
      <c r="AB245" s="6">
        <f t="shared" si="190"/>
        <v>1676.9024000000002</v>
      </c>
      <c r="AC245" s="6">
        <f t="shared" si="191"/>
        <v>1446.3283200000001</v>
      </c>
      <c r="AD245" s="6">
        <f t="shared" si="192"/>
        <v>1676.9024000000002</v>
      </c>
      <c r="AE245" s="6" t="s">
        <v>502</v>
      </c>
      <c r="AF245" s="6">
        <f t="shared" si="199"/>
        <v>2259.8879999999999</v>
      </c>
      <c r="AG245" s="6">
        <f t="shared" si="200"/>
        <v>2259.8879999999999</v>
      </c>
      <c r="AH245" s="6" t="s">
        <v>502</v>
      </c>
      <c r="AI245" s="89">
        <f t="shared" si="70"/>
        <v>2692.9513199999997</v>
      </c>
      <c r="AJ245" s="2">
        <f t="shared" si="69"/>
        <v>786.048</v>
      </c>
      <c r="AK245" s="109">
        <f t="shared" si="73"/>
        <v>3275.2</v>
      </c>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8"/>
      <c r="CY245" s="118"/>
      <c r="CZ245" s="118"/>
      <c r="DA245" s="118"/>
      <c r="DB245" s="118"/>
      <c r="DC245" s="118"/>
      <c r="DD245" s="118"/>
      <c r="DE245" s="118"/>
      <c r="DF245" s="118"/>
      <c r="DG245" s="118"/>
      <c r="DH245" s="118"/>
      <c r="DI245" s="118"/>
    </row>
    <row r="246" spans="1:113" s="58" customFormat="1" x14ac:dyDescent="0.25">
      <c r="A246" s="143"/>
      <c r="B246" s="8">
        <v>30520</v>
      </c>
      <c r="C246" s="8" t="s">
        <v>509</v>
      </c>
      <c r="D246" s="43" t="s">
        <v>521</v>
      </c>
      <c r="E246" s="62" t="s">
        <v>549</v>
      </c>
      <c r="F246" s="61" t="s">
        <v>550</v>
      </c>
      <c r="G246" s="31"/>
      <c r="H246" s="6">
        <f t="shared" si="179"/>
        <v>0</v>
      </c>
      <c r="I246" s="6">
        <f t="shared" si="195"/>
        <v>0</v>
      </c>
      <c r="J246" s="6">
        <f t="shared" si="196"/>
        <v>0</v>
      </c>
      <c r="K246" s="6">
        <f t="shared" si="90"/>
        <v>0</v>
      </c>
      <c r="L246" s="6">
        <f t="shared" si="197"/>
        <v>0</v>
      </c>
      <c r="M246" s="85">
        <f t="shared" si="129"/>
        <v>0</v>
      </c>
      <c r="N246" s="21"/>
      <c r="O246" s="6">
        <f t="shared" si="193"/>
        <v>0</v>
      </c>
      <c r="P246" s="77">
        <f t="shared" si="154"/>
        <v>0</v>
      </c>
      <c r="Q246" s="6">
        <f t="shared" si="198"/>
        <v>0</v>
      </c>
      <c r="R246" s="6">
        <f t="shared" si="180"/>
        <v>0</v>
      </c>
      <c r="S246" s="6">
        <f t="shared" si="181"/>
        <v>0</v>
      </c>
      <c r="T246" s="6">
        <f t="shared" si="182"/>
        <v>0</v>
      </c>
      <c r="U246" s="6">
        <f t="shared" si="183"/>
        <v>0</v>
      </c>
      <c r="V246" s="6">
        <f t="shared" si="184"/>
        <v>0</v>
      </c>
      <c r="W246" s="6">
        <f t="shared" si="185"/>
        <v>0</v>
      </c>
      <c r="X246" s="6">
        <f t="shared" si="186"/>
        <v>0</v>
      </c>
      <c r="Y246" s="6">
        <f t="shared" si="187"/>
        <v>0</v>
      </c>
      <c r="Z246" s="6">
        <f t="shared" si="188"/>
        <v>0</v>
      </c>
      <c r="AA246" s="6">
        <f t="shared" si="189"/>
        <v>0</v>
      </c>
      <c r="AB246" s="6">
        <f t="shared" si="190"/>
        <v>0</v>
      </c>
      <c r="AC246" s="6">
        <f t="shared" si="191"/>
        <v>0</v>
      </c>
      <c r="AD246" s="6">
        <f t="shared" si="192"/>
        <v>0</v>
      </c>
      <c r="AE246" s="21"/>
      <c r="AF246" s="6">
        <f t="shared" si="199"/>
        <v>0</v>
      </c>
      <c r="AG246" s="6">
        <f t="shared" si="200"/>
        <v>0</v>
      </c>
      <c r="AH246" s="21"/>
      <c r="AI246" s="89">
        <f t="shared" si="70"/>
        <v>0</v>
      </c>
      <c r="AJ246" s="2">
        <f t="shared" si="69"/>
        <v>0</v>
      </c>
      <c r="AK246" s="109">
        <f t="shared" si="73"/>
        <v>0</v>
      </c>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8"/>
      <c r="CY246" s="118"/>
      <c r="CZ246" s="118"/>
      <c r="DA246" s="118"/>
      <c r="DB246" s="118"/>
      <c r="DC246" s="118"/>
      <c r="DD246" s="118"/>
      <c r="DE246" s="118"/>
      <c r="DF246" s="118"/>
      <c r="DG246" s="118"/>
      <c r="DH246" s="118"/>
      <c r="DI246" s="118"/>
    </row>
    <row r="247" spans="1:113" s="58" customFormat="1" x14ac:dyDescent="0.25">
      <c r="A247" s="143"/>
      <c r="B247" s="8"/>
      <c r="C247" s="8" t="s">
        <v>509</v>
      </c>
      <c r="D247" s="43" t="s">
        <v>521</v>
      </c>
      <c r="E247" s="47" t="s">
        <v>514</v>
      </c>
      <c r="F247" s="44"/>
      <c r="G247" s="31">
        <v>1543.35</v>
      </c>
      <c r="H247" s="6">
        <f t="shared" si="179"/>
        <v>1234.68</v>
      </c>
      <c r="I247" s="6">
        <f t="shared" si="195"/>
        <v>1064.9114999999999</v>
      </c>
      <c r="J247" s="6">
        <f t="shared" si="196"/>
        <v>1234.68</v>
      </c>
      <c r="K247" s="6">
        <f t="shared" si="90"/>
        <v>463.00499999999994</v>
      </c>
      <c r="L247" s="6">
        <f t="shared" si="197"/>
        <v>1064.9114999999999</v>
      </c>
      <c r="M247" s="85">
        <f t="shared" si="129"/>
        <v>1234.68</v>
      </c>
      <c r="N247" s="6" t="s">
        <v>502</v>
      </c>
      <c r="O247" s="6">
        <f t="shared" si="193"/>
        <v>1064.9114999999999</v>
      </c>
      <c r="P247" s="77">
        <f t="shared" si="154"/>
        <v>1080.3449999999998</v>
      </c>
      <c r="Q247" s="6">
        <f t="shared" si="198"/>
        <v>1234.68</v>
      </c>
      <c r="R247" s="6">
        <f t="shared" si="180"/>
        <v>987.74400000000014</v>
      </c>
      <c r="S247" s="6">
        <f t="shared" si="181"/>
        <v>851.92920000000004</v>
      </c>
      <c r="T247" s="6">
        <f t="shared" si="182"/>
        <v>987.74400000000014</v>
      </c>
      <c r="U247" s="6">
        <f t="shared" si="183"/>
        <v>370.404</v>
      </c>
      <c r="V247" s="6">
        <f t="shared" si="184"/>
        <v>851.92920000000004</v>
      </c>
      <c r="W247" s="6">
        <f t="shared" si="185"/>
        <v>987.74400000000014</v>
      </c>
      <c r="X247" s="6">
        <f t="shared" si="186"/>
        <v>1006.1098649999998</v>
      </c>
      <c r="Y247" s="6">
        <f t="shared" si="187"/>
        <v>851.92920000000004</v>
      </c>
      <c r="Z247" s="6">
        <f t="shared" si="188"/>
        <v>864.27599999999984</v>
      </c>
      <c r="AA247" s="6">
        <f t="shared" si="189"/>
        <v>987.74400000000014</v>
      </c>
      <c r="AB247" s="6">
        <f t="shared" si="190"/>
        <v>790.19520000000011</v>
      </c>
      <c r="AC247" s="6">
        <f t="shared" si="191"/>
        <v>681.54336000000012</v>
      </c>
      <c r="AD247" s="6">
        <f t="shared" si="192"/>
        <v>790.19520000000011</v>
      </c>
      <c r="AE247" s="6" t="s">
        <v>502</v>
      </c>
      <c r="AF247" s="6">
        <f t="shared" si="199"/>
        <v>1064.9114999999999</v>
      </c>
      <c r="AG247" s="6">
        <f t="shared" si="200"/>
        <v>1064.9114999999999</v>
      </c>
      <c r="AH247" s="6" t="s">
        <v>502</v>
      </c>
      <c r="AI247" s="89">
        <f t="shared" si="70"/>
        <v>1268.9809537499998</v>
      </c>
      <c r="AJ247" s="2">
        <f t="shared" si="69"/>
        <v>370.404</v>
      </c>
      <c r="AK247" s="109">
        <f t="shared" si="73"/>
        <v>1543.35</v>
      </c>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8"/>
      <c r="CY247" s="118"/>
      <c r="CZ247" s="118"/>
      <c r="DA247" s="118"/>
      <c r="DB247" s="118"/>
      <c r="DC247" s="118"/>
      <c r="DD247" s="118"/>
      <c r="DE247" s="118"/>
      <c r="DF247" s="118"/>
      <c r="DG247" s="118"/>
      <c r="DH247" s="118"/>
      <c r="DI247" s="118"/>
    </row>
    <row r="248" spans="1:113" s="58" customFormat="1" x14ac:dyDescent="0.25">
      <c r="A248" s="143"/>
      <c r="B248" s="8"/>
      <c r="C248" s="8" t="s">
        <v>509</v>
      </c>
      <c r="D248" s="43" t="s">
        <v>521</v>
      </c>
      <c r="E248" s="48" t="s">
        <v>519</v>
      </c>
      <c r="F248" s="44" t="s">
        <v>518</v>
      </c>
      <c r="G248" s="31"/>
      <c r="H248" s="6">
        <f t="shared" si="179"/>
        <v>0</v>
      </c>
      <c r="I248" s="6">
        <f t="shared" si="195"/>
        <v>0</v>
      </c>
      <c r="J248" s="6">
        <f t="shared" si="196"/>
        <v>0</v>
      </c>
      <c r="K248" s="6">
        <f t="shared" si="90"/>
        <v>0</v>
      </c>
      <c r="L248" s="6">
        <f t="shared" si="197"/>
        <v>0</v>
      </c>
      <c r="M248" s="85">
        <f t="shared" si="129"/>
        <v>0</v>
      </c>
      <c r="N248" s="21"/>
      <c r="O248" s="6">
        <f t="shared" si="193"/>
        <v>0</v>
      </c>
      <c r="P248" s="77">
        <f t="shared" si="154"/>
        <v>0</v>
      </c>
      <c r="Q248" s="6">
        <f t="shared" si="198"/>
        <v>0</v>
      </c>
      <c r="R248" s="6">
        <f t="shared" si="180"/>
        <v>0</v>
      </c>
      <c r="S248" s="6">
        <f t="shared" si="181"/>
        <v>0</v>
      </c>
      <c r="T248" s="6">
        <f t="shared" si="182"/>
        <v>0</v>
      </c>
      <c r="U248" s="6">
        <f t="shared" si="183"/>
        <v>0</v>
      </c>
      <c r="V248" s="6">
        <f t="shared" si="184"/>
        <v>0</v>
      </c>
      <c r="W248" s="6">
        <f t="shared" si="185"/>
        <v>0</v>
      </c>
      <c r="X248" s="6">
        <f t="shared" si="186"/>
        <v>0</v>
      </c>
      <c r="Y248" s="6">
        <f t="shared" si="187"/>
        <v>0</v>
      </c>
      <c r="Z248" s="6">
        <f t="shared" si="188"/>
        <v>0</v>
      </c>
      <c r="AA248" s="6">
        <f t="shared" si="189"/>
        <v>0</v>
      </c>
      <c r="AB248" s="6">
        <f t="shared" si="190"/>
        <v>0</v>
      </c>
      <c r="AC248" s="6">
        <f t="shared" si="191"/>
        <v>0</v>
      </c>
      <c r="AD248" s="6">
        <f t="shared" si="192"/>
        <v>0</v>
      </c>
      <c r="AE248" s="21"/>
      <c r="AF248" s="6">
        <f t="shared" si="199"/>
        <v>0</v>
      </c>
      <c r="AG248" s="6">
        <f t="shared" si="200"/>
        <v>0</v>
      </c>
      <c r="AH248" s="21"/>
      <c r="AI248" s="89">
        <f t="shared" si="70"/>
        <v>0</v>
      </c>
      <c r="AJ248" s="2">
        <f t="shared" si="69"/>
        <v>0</v>
      </c>
      <c r="AK248" s="109">
        <f t="shared" si="73"/>
        <v>0</v>
      </c>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8"/>
      <c r="CY248" s="118"/>
      <c r="CZ248" s="118"/>
      <c r="DA248" s="118"/>
      <c r="DB248" s="118"/>
      <c r="DC248" s="118"/>
      <c r="DD248" s="118"/>
      <c r="DE248" s="118"/>
      <c r="DF248" s="118"/>
      <c r="DG248" s="118"/>
      <c r="DH248" s="118"/>
      <c r="DI248" s="118"/>
    </row>
    <row r="249" spans="1:113" s="58" customFormat="1" x14ac:dyDescent="0.25">
      <c r="A249" s="143"/>
      <c r="B249" s="8"/>
      <c r="C249" s="8" t="s">
        <v>509</v>
      </c>
      <c r="D249" s="43" t="s">
        <v>521</v>
      </c>
      <c r="E249" s="48" t="s">
        <v>516</v>
      </c>
      <c r="F249" s="45"/>
      <c r="G249" s="31">
        <v>330.18</v>
      </c>
      <c r="H249" s="6">
        <f t="shared" si="179"/>
        <v>264.14400000000001</v>
      </c>
      <c r="I249" s="6">
        <f t="shared" si="195"/>
        <v>227.82419999999999</v>
      </c>
      <c r="J249" s="6">
        <f t="shared" si="196"/>
        <v>264.14400000000001</v>
      </c>
      <c r="K249" s="6">
        <f t="shared" si="90"/>
        <v>99.054000000000002</v>
      </c>
      <c r="L249" s="6">
        <f t="shared" si="197"/>
        <v>227.82419999999999</v>
      </c>
      <c r="M249" s="85">
        <f t="shared" si="129"/>
        <v>264.14400000000001</v>
      </c>
      <c r="N249" s="6" t="s">
        <v>502</v>
      </c>
      <c r="O249" s="6">
        <f t="shared" si="193"/>
        <v>227.82419999999999</v>
      </c>
      <c r="P249" s="77">
        <f t="shared" si="154"/>
        <v>231.12599999999998</v>
      </c>
      <c r="Q249" s="6">
        <f t="shared" si="198"/>
        <v>264.14400000000001</v>
      </c>
      <c r="R249" s="6">
        <f t="shared" si="180"/>
        <v>211.3152</v>
      </c>
      <c r="S249" s="6">
        <f t="shared" si="181"/>
        <v>182.25936000000002</v>
      </c>
      <c r="T249" s="6">
        <f t="shared" si="182"/>
        <v>211.3152</v>
      </c>
      <c r="U249" s="6">
        <f t="shared" si="183"/>
        <v>79.243200000000002</v>
      </c>
      <c r="V249" s="6">
        <f t="shared" si="184"/>
        <v>182.25936000000002</v>
      </c>
      <c r="W249" s="6">
        <f t="shared" si="185"/>
        <v>211.3152</v>
      </c>
      <c r="X249" s="6">
        <f t="shared" si="186"/>
        <v>215.24434199999999</v>
      </c>
      <c r="Y249" s="6">
        <f t="shared" si="187"/>
        <v>182.25936000000002</v>
      </c>
      <c r="Z249" s="6">
        <f t="shared" si="188"/>
        <v>184.9008</v>
      </c>
      <c r="AA249" s="6">
        <f t="shared" si="189"/>
        <v>211.3152</v>
      </c>
      <c r="AB249" s="6">
        <f t="shared" si="190"/>
        <v>169.05216000000001</v>
      </c>
      <c r="AC249" s="6">
        <f t="shared" si="191"/>
        <v>145.80748800000001</v>
      </c>
      <c r="AD249" s="6">
        <f t="shared" si="192"/>
        <v>169.05216000000001</v>
      </c>
      <c r="AE249" s="6" t="s">
        <v>502</v>
      </c>
      <c r="AF249" s="6">
        <f t="shared" si="199"/>
        <v>227.82419999999999</v>
      </c>
      <c r="AG249" s="6">
        <f t="shared" si="200"/>
        <v>227.82419999999999</v>
      </c>
      <c r="AH249" s="6" t="s">
        <v>502</v>
      </c>
      <c r="AI249" s="89">
        <f t="shared" si="70"/>
        <v>271.48225049999996</v>
      </c>
      <c r="AJ249" s="2">
        <f t="shared" si="69"/>
        <v>79.243200000000002</v>
      </c>
      <c r="AK249" s="109">
        <f t="shared" si="73"/>
        <v>330.18</v>
      </c>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8"/>
      <c r="CY249" s="118"/>
      <c r="CZ249" s="118"/>
      <c r="DA249" s="118"/>
      <c r="DB249" s="118"/>
      <c r="DC249" s="118"/>
      <c r="DD249" s="118"/>
      <c r="DE249" s="118"/>
      <c r="DF249" s="118"/>
      <c r="DG249" s="118"/>
      <c r="DH249" s="118"/>
      <c r="DI249" s="118"/>
    </row>
    <row r="250" spans="1:113" s="58" customFormat="1" ht="15.75" thickBot="1" x14ac:dyDescent="0.3">
      <c r="A250" s="143"/>
      <c r="B250" s="8"/>
      <c r="C250" s="8" t="s">
        <v>509</v>
      </c>
      <c r="D250" s="43" t="s">
        <v>521</v>
      </c>
      <c r="E250" s="49" t="s">
        <v>517</v>
      </c>
      <c r="F250" s="52"/>
      <c r="G250" s="31">
        <v>3275.2</v>
      </c>
      <c r="H250" s="6">
        <f t="shared" si="179"/>
        <v>2620.16</v>
      </c>
      <c r="I250" s="6">
        <f t="shared" si="195"/>
        <v>2259.8879999999999</v>
      </c>
      <c r="J250" s="6">
        <f t="shared" si="196"/>
        <v>2620.16</v>
      </c>
      <c r="K250" s="6">
        <f t="shared" si="90"/>
        <v>982.56</v>
      </c>
      <c r="L250" s="6">
        <f t="shared" si="197"/>
        <v>2259.8879999999999</v>
      </c>
      <c r="M250" s="85">
        <f t="shared" si="129"/>
        <v>2620.16</v>
      </c>
      <c r="N250" s="6" t="s">
        <v>502</v>
      </c>
      <c r="O250" s="6">
        <f t="shared" si="193"/>
        <v>2259.8879999999999</v>
      </c>
      <c r="P250" s="77">
        <f t="shared" si="154"/>
        <v>2292.64</v>
      </c>
      <c r="Q250" s="6">
        <f t="shared" si="198"/>
        <v>2620.16</v>
      </c>
      <c r="R250" s="6">
        <f t="shared" si="180"/>
        <v>2096.1280000000002</v>
      </c>
      <c r="S250" s="6">
        <f t="shared" si="181"/>
        <v>1807.9104</v>
      </c>
      <c r="T250" s="6">
        <f t="shared" si="182"/>
        <v>2096.1280000000002</v>
      </c>
      <c r="U250" s="6">
        <f t="shared" si="183"/>
        <v>786.048</v>
      </c>
      <c r="V250" s="6">
        <f t="shared" si="184"/>
        <v>1807.9104</v>
      </c>
      <c r="W250" s="6">
        <f t="shared" si="185"/>
        <v>2096.1280000000002</v>
      </c>
      <c r="X250" s="6">
        <f t="shared" si="186"/>
        <v>2135.1028799999995</v>
      </c>
      <c r="Y250" s="6">
        <f t="shared" si="187"/>
        <v>1807.9104</v>
      </c>
      <c r="Z250" s="6">
        <f t="shared" si="188"/>
        <v>1834.1120000000001</v>
      </c>
      <c r="AA250" s="6">
        <f t="shared" si="189"/>
        <v>2096.1280000000002</v>
      </c>
      <c r="AB250" s="6">
        <f t="shared" si="190"/>
        <v>1676.9024000000002</v>
      </c>
      <c r="AC250" s="6">
        <f t="shared" si="191"/>
        <v>1446.3283200000001</v>
      </c>
      <c r="AD250" s="6">
        <f t="shared" si="192"/>
        <v>1676.9024000000002</v>
      </c>
      <c r="AE250" s="6" t="s">
        <v>502</v>
      </c>
      <c r="AF250" s="6">
        <f t="shared" si="199"/>
        <v>2259.8879999999999</v>
      </c>
      <c r="AG250" s="6">
        <f t="shared" si="200"/>
        <v>2259.8879999999999</v>
      </c>
      <c r="AH250" s="6" t="s">
        <v>502</v>
      </c>
      <c r="AI250" s="89">
        <f t="shared" si="70"/>
        <v>2692.9513199999997</v>
      </c>
      <c r="AJ250" s="2">
        <f t="shared" si="69"/>
        <v>786.048</v>
      </c>
      <c r="AK250" s="109">
        <f t="shared" si="73"/>
        <v>3275.2</v>
      </c>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8"/>
      <c r="CY250" s="118"/>
      <c r="CZ250" s="118"/>
      <c r="DA250" s="118"/>
      <c r="DB250" s="118"/>
      <c r="DC250" s="118"/>
      <c r="DD250" s="118"/>
      <c r="DE250" s="118"/>
      <c r="DF250" s="118"/>
      <c r="DG250" s="118"/>
      <c r="DH250" s="118"/>
      <c r="DI250" s="118"/>
    </row>
    <row r="251" spans="1:113" s="29" customFormat="1" x14ac:dyDescent="0.25">
      <c r="A251" s="143"/>
      <c r="B251" s="8">
        <v>30801</v>
      </c>
      <c r="C251" s="8" t="s">
        <v>509</v>
      </c>
      <c r="D251" s="43" t="s">
        <v>521</v>
      </c>
      <c r="E251" s="46" t="s">
        <v>360</v>
      </c>
      <c r="F251" s="51" t="s">
        <v>392</v>
      </c>
      <c r="G251" s="31"/>
      <c r="H251" s="6">
        <f t="shared" si="179"/>
        <v>0</v>
      </c>
      <c r="I251" s="6">
        <f t="shared" si="195"/>
        <v>0</v>
      </c>
      <c r="J251" s="6">
        <f t="shared" si="196"/>
        <v>0</v>
      </c>
      <c r="K251" s="6">
        <f t="shared" si="90"/>
        <v>0</v>
      </c>
      <c r="L251" s="6">
        <f t="shared" si="197"/>
        <v>0</v>
      </c>
      <c r="M251" s="85">
        <f t="shared" si="129"/>
        <v>0</v>
      </c>
      <c r="N251" s="21"/>
      <c r="O251" s="6">
        <f t="shared" si="193"/>
        <v>0</v>
      </c>
      <c r="P251" s="77">
        <f t="shared" si="154"/>
        <v>0</v>
      </c>
      <c r="Q251" s="6">
        <f t="shared" si="198"/>
        <v>0</v>
      </c>
      <c r="R251" s="6">
        <f t="shared" si="180"/>
        <v>0</v>
      </c>
      <c r="S251" s="6">
        <f t="shared" si="181"/>
        <v>0</v>
      </c>
      <c r="T251" s="6">
        <f t="shared" si="182"/>
        <v>0</v>
      </c>
      <c r="U251" s="6">
        <f t="shared" si="183"/>
        <v>0</v>
      </c>
      <c r="V251" s="6">
        <f t="shared" si="184"/>
        <v>0</v>
      </c>
      <c r="W251" s="6">
        <f t="shared" si="185"/>
        <v>0</v>
      </c>
      <c r="X251" s="6">
        <f t="shared" si="186"/>
        <v>0</v>
      </c>
      <c r="Y251" s="6">
        <f t="shared" si="187"/>
        <v>0</v>
      </c>
      <c r="Z251" s="6">
        <f t="shared" si="188"/>
        <v>0</v>
      </c>
      <c r="AA251" s="6">
        <f t="shared" si="189"/>
        <v>0</v>
      </c>
      <c r="AB251" s="6">
        <f t="shared" si="190"/>
        <v>0</v>
      </c>
      <c r="AC251" s="6">
        <f t="shared" si="191"/>
        <v>0</v>
      </c>
      <c r="AD251" s="6">
        <f t="shared" si="192"/>
        <v>0</v>
      </c>
      <c r="AE251" s="21"/>
      <c r="AF251" s="6">
        <f t="shared" si="199"/>
        <v>0</v>
      </c>
      <c r="AG251" s="6">
        <f t="shared" si="200"/>
        <v>0</v>
      </c>
      <c r="AH251" s="21"/>
      <c r="AI251" s="89">
        <f t="shared" si="70"/>
        <v>0</v>
      </c>
      <c r="AJ251" s="2">
        <f t="shared" si="69"/>
        <v>0</v>
      </c>
      <c r="AK251" s="109">
        <f t="shared" si="73"/>
        <v>0</v>
      </c>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8"/>
      <c r="CY251" s="118"/>
      <c r="CZ251" s="118"/>
      <c r="DA251" s="118"/>
      <c r="DB251" s="118"/>
      <c r="DC251" s="118"/>
      <c r="DD251" s="118"/>
      <c r="DE251" s="118"/>
      <c r="DF251" s="118"/>
      <c r="DG251" s="118"/>
      <c r="DH251" s="118"/>
      <c r="DI251" s="118"/>
    </row>
    <row r="252" spans="1:113" s="37" customFormat="1" x14ac:dyDescent="0.25">
      <c r="A252" s="143"/>
      <c r="B252" s="8"/>
      <c r="C252" s="8" t="s">
        <v>509</v>
      </c>
      <c r="D252" s="43" t="s">
        <v>521</v>
      </c>
      <c r="E252" s="47" t="s">
        <v>514</v>
      </c>
      <c r="F252" s="44"/>
      <c r="G252" s="31">
        <v>341</v>
      </c>
      <c r="H252" s="6">
        <f t="shared" si="179"/>
        <v>272.8</v>
      </c>
      <c r="I252" s="6">
        <f t="shared" si="195"/>
        <v>235.29</v>
      </c>
      <c r="J252" s="6">
        <f t="shared" si="196"/>
        <v>272.8</v>
      </c>
      <c r="K252" s="6">
        <f t="shared" si="90"/>
        <v>102.3</v>
      </c>
      <c r="L252" s="6">
        <f t="shared" si="197"/>
        <v>235.29</v>
      </c>
      <c r="M252" s="85">
        <f t="shared" si="129"/>
        <v>272.8</v>
      </c>
      <c r="N252" s="6" t="s">
        <v>502</v>
      </c>
      <c r="O252" s="6">
        <f t="shared" si="193"/>
        <v>235.29</v>
      </c>
      <c r="P252" s="77">
        <f t="shared" si="154"/>
        <v>238.7</v>
      </c>
      <c r="Q252" s="6">
        <f t="shared" si="198"/>
        <v>272.8</v>
      </c>
      <c r="R252" s="6">
        <f t="shared" si="180"/>
        <v>218.24</v>
      </c>
      <c r="S252" s="6">
        <f t="shared" si="181"/>
        <v>188.232</v>
      </c>
      <c r="T252" s="6">
        <f t="shared" si="182"/>
        <v>218.24</v>
      </c>
      <c r="U252" s="6">
        <f t="shared" si="183"/>
        <v>81.84</v>
      </c>
      <c r="V252" s="6">
        <f t="shared" si="184"/>
        <v>188.232</v>
      </c>
      <c r="W252" s="6">
        <f t="shared" si="185"/>
        <v>218.24</v>
      </c>
      <c r="X252" s="6">
        <f t="shared" si="186"/>
        <v>222.29789999999997</v>
      </c>
      <c r="Y252" s="6">
        <f t="shared" si="187"/>
        <v>188.232</v>
      </c>
      <c r="Z252" s="6">
        <f t="shared" si="188"/>
        <v>190.96</v>
      </c>
      <c r="AA252" s="6">
        <f t="shared" si="189"/>
        <v>218.24</v>
      </c>
      <c r="AB252" s="6">
        <f t="shared" si="190"/>
        <v>174.59200000000001</v>
      </c>
      <c r="AC252" s="6">
        <f t="shared" si="191"/>
        <v>150.5856</v>
      </c>
      <c r="AD252" s="6">
        <f t="shared" si="192"/>
        <v>174.59200000000001</v>
      </c>
      <c r="AE252" s="6" t="s">
        <v>502</v>
      </c>
      <c r="AF252" s="6">
        <f t="shared" si="199"/>
        <v>235.29</v>
      </c>
      <c r="AG252" s="6">
        <f t="shared" si="200"/>
        <v>235.29</v>
      </c>
      <c r="AH252" s="6" t="s">
        <v>502</v>
      </c>
      <c r="AI252" s="89">
        <f t="shared" si="70"/>
        <v>280.37872499999997</v>
      </c>
      <c r="AJ252" s="2">
        <f t="shared" si="69"/>
        <v>81.84</v>
      </c>
      <c r="AK252" s="109">
        <f t="shared" si="73"/>
        <v>341</v>
      </c>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8"/>
      <c r="CY252" s="118"/>
      <c r="CZ252" s="118"/>
      <c r="DA252" s="118"/>
      <c r="DB252" s="118"/>
      <c r="DC252" s="118"/>
      <c r="DD252" s="118"/>
      <c r="DE252" s="118"/>
      <c r="DF252" s="118"/>
      <c r="DG252" s="118"/>
      <c r="DH252" s="118"/>
      <c r="DI252" s="118"/>
    </row>
    <row r="253" spans="1:113" s="37" customFormat="1" x14ac:dyDescent="0.25">
      <c r="A253" s="143"/>
      <c r="B253" s="8"/>
      <c r="C253" s="8" t="s">
        <v>509</v>
      </c>
      <c r="D253" s="43" t="s">
        <v>521</v>
      </c>
      <c r="E253" s="48" t="s">
        <v>519</v>
      </c>
      <c r="F253" s="44" t="s">
        <v>518</v>
      </c>
      <c r="G253" s="31"/>
      <c r="H253" s="6">
        <f t="shared" si="179"/>
        <v>0</v>
      </c>
      <c r="I253" s="6">
        <f t="shared" si="195"/>
        <v>0</v>
      </c>
      <c r="J253" s="6">
        <f t="shared" si="196"/>
        <v>0</v>
      </c>
      <c r="K253" s="6">
        <f t="shared" si="90"/>
        <v>0</v>
      </c>
      <c r="L253" s="6">
        <f t="shared" si="197"/>
        <v>0</v>
      </c>
      <c r="M253" s="85">
        <f t="shared" si="129"/>
        <v>0</v>
      </c>
      <c r="N253" s="21"/>
      <c r="O253" s="6">
        <f t="shared" si="193"/>
        <v>0</v>
      </c>
      <c r="P253" s="77">
        <f t="shared" si="154"/>
        <v>0</v>
      </c>
      <c r="Q253" s="6">
        <f t="shared" si="198"/>
        <v>0</v>
      </c>
      <c r="R253" s="6">
        <f t="shared" si="180"/>
        <v>0</v>
      </c>
      <c r="S253" s="6">
        <f t="shared" si="181"/>
        <v>0</v>
      </c>
      <c r="T253" s="6">
        <f t="shared" si="182"/>
        <v>0</v>
      </c>
      <c r="U253" s="6">
        <f t="shared" si="183"/>
        <v>0</v>
      </c>
      <c r="V253" s="6">
        <f t="shared" si="184"/>
        <v>0</v>
      </c>
      <c r="W253" s="6">
        <f t="shared" si="185"/>
        <v>0</v>
      </c>
      <c r="X253" s="6">
        <f t="shared" si="186"/>
        <v>0</v>
      </c>
      <c r="Y253" s="6">
        <f t="shared" si="187"/>
        <v>0</v>
      </c>
      <c r="Z253" s="6">
        <f t="shared" si="188"/>
        <v>0</v>
      </c>
      <c r="AA253" s="6">
        <f t="shared" si="189"/>
        <v>0</v>
      </c>
      <c r="AB253" s="6">
        <f t="shared" si="190"/>
        <v>0</v>
      </c>
      <c r="AC253" s="6">
        <f t="shared" si="191"/>
        <v>0</v>
      </c>
      <c r="AD253" s="6">
        <f t="shared" si="192"/>
        <v>0</v>
      </c>
      <c r="AE253" s="21"/>
      <c r="AF253" s="6">
        <f t="shared" si="199"/>
        <v>0</v>
      </c>
      <c r="AG253" s="6">
        <f t="shared" si="200"/>
        <v>0</v>
      </c>
      <c r="AH253" s="21"/>
      <c r="AI253" s="89">
        <f t="shared" si="70"/>
        <v>0</v>
      </c>
      <c r="AJ253" s="2">
        <f t="shared" si="69"/>
        <v>0</v>
      </c>
      <c r="AK253" s="109">
        <f t="shared" si="73"/>
        <v>0</v>
      </c>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8"/>
      <c r="CY253" s="118"/>
      <c r="CZ253" s="118"/>
      <c r="DA253" s="118"/>
      <c r="DB253" s="118"/>
      <c r="DC253" s="118"/>
      <c r="DD253" s="118"/>
      <c r="DE253" s="118"/>
      <c r="DF253" s="118"/>
      <c r="DG253" s="118"/>
      <c r="DH253" s="118"/>
      <c r="DI253" s="118"/>
    </row>
    <row r="254" spans="1:113" s="37" customFormat="1" x14ac:dyDescent="0.25">
      <c r="A254" s="143"/>
      <c r="B254" s="8"/>
      <c r="C254" s="8" t="s">
        <v>509</v>
      </c>
      <c r="D254" s="43" t="s">
        <v>521</v>
      </c>
      <c r="E254" s="48" t="s">
        <v>516</v>
      </c>
      <c r="F254" s="45"/>
      <c r="G254" s="31">
        <v>350.48</v>
      </c>
      <c r="H254" s="6">
        <f t="shared" si="179"/>
        <v>280.38400000000001</v>
      </c>
      <c r="I254" s="6">
        <f t="shared" si="195"/>
        <v>241.8312</v>
      </c>
      <c r="J254" s="6">
        <f t="shared" si="196"/>
        <v>280.38400000000001</v>
      </c>
      <c r="K254" s="6">
        <f t="shared" si="90"/>
        <v>105.14400000000001</v>
      </c>
      <c r="L254" s="6">
        <f t="shared" si="197"/>
        <v>241.8312</v>
      </c>
      <c r="M254" s="85">
        <f t="shared" si="129"/>
        <v>280.38400000000001</v>
      </c>
      <c r="N254" s="6" t="s">
        <v>502</v>
      </c>
      <c r="O254" s="6">
        <f t="shared" si="193"/>
        <v>241.8312</v>
      </c>
      <c r="P254" s="77">
        <f t="shared" si="154"/>
        <v>245.33599999999998</v>
      </c>
      <c r="Q254" s="6">
        <f t="shared" si="198"/>
        <v>280.38400000000001</v>
      </c>
      <c r="R254" s="6">
        <f t="shared" si="180"/>
        <v>224.30720000000002</v>
      </c>
      <c r="S254" s="6">
        <f t="shared" si="181"/>
        <v>193.46496000000002</v>
      </c>
      <c r="T254" s="6">
        <f t="shared" si="182"/>
        <v>224.30720000000002</v>
      </c>
      <c r="U254" s="6">
        <f t="shared" si="183"/>
        <v>84.115200000000016</v>
      </c>
      <c r="V254" s="6">
        <f t="shared" si="184"/>
        <v>193.46496000000002</v>
      </c>
      <c r="W254" s="6">
        <f t="shared" si="185"/>
        <v>224.30720000000002</v>
      </c>
      <c r="X254" s="6">
        <f t="shared" si="186"/>
        <v>228.47791199999998</v>
      </c>
      <c r="Y254" s="6">
        <f t="shared" si="187"/>
        <v>193.46496000000002</v>
      </c>
      <c r="Z254" s="6">
        <f t="shared" si="188"/>
        <v>196.2688</v>
      </c>
      <c r="AA254" s="6">
        <f t="shared" si="189"/>
        <v>224.30720000000002</v>
      </c>
      <c r="AB254" s="6">
        <f t="shared" si="190"/>
        <v>179.44576000000004</v>
      </c>
      <c r="AC254" s="6">
        <f t="shared" si="191"/>
        <v>154.77196800000002</v>
      </c>
      <c r="AD254" s="6">
        <f t="shared" si="192"/>
        <v>179.44576000000004</v>
      </c>
      <c r="AE254" s="6" t="s">
        <v>502</v>
      </c>
      <c r="AF254" s="6">
        <f t="shared" si="199"/>
        <v>241.8312</v>
      </c>
      <c r="AG254" s="6">
        <f t="shared" si="200"/>
        <v>241.8312</v>
      </c>
      <c r="AH254" s="6" t="s">
        <v>502</v>
      </c>
      <c r="AI254" s="89">
        <f t="shared" si="70"/>
        <v>288.17341800000003</v>
      </c>
      <c r="AJ254" s="2">
        <f t="shared" si="69"/>
        <v>84.115200000000016</v>
      </c>
      <c r="AK254" s="109">
        <f t="shared" si="73"/>
        <v>350.48</v>
      </c>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8"/>
      <c r="CY254" s="118"/>
      <c r="CZ254" s="118"/>
      <c r="DA254" s="118"/>
      <c r="DB254" s="118"/>
      <c r="DC254" s="118"/>
      <c r="DD254" s="118"/>
      <c r="DE254" s="118"/>
      <c r="DF254" s="118"/>
      <c r="DG254" s="118"/>
      <c r="DH254" s="118"/>
      <c r="DI254" s="118"/>
    </row>
    <row r="255" spans="1:113" s="37" customFormat="1" ht="15.75" thickBot="1" x14ac:dyDescent="0.3">
      <c r="A255" s="143"/>
      <c r="B255" s="8"/>
      <c r="C255" s="8" t="s">
        <v>509</v>
      </c>
      <c r="D255" s="43" t="s">
        <v>521</v>
      </c>
      <c r="E255" s="48" t="s">
        <v>517</v>
      </c>
      <c r="F255" s="45"/>
      <c r="G255" s="31">
        <v>2809.95</v>
      </c>
      <c r="H255" s="6">
        <f t="shared" si="179"/>
        <v>2247.96</v>
      </c>
      <c r="I255" s="6">
        <f t="shared" si="195"/>
        <v>1938.8654999999997</v>
      </c>
      <c r="J255" s="6">
        <f t="shared" si="196"/>
        <v>2247.96</v>
      </c>
      <c r="K255" s="6">
        <f t="shared" si="90"/>
        <v>842.9849999999999</v>
      </c>
      <c r="L255" s="6">
        <f t="shared" si="197"/>
        <v>1938.8654999999997</v>
      </c>
      <c r="M255" s="85">
        <f t="shared" si="129"/>
        <v>2247.96</v>
      </c>
      <c r="N255" s="6" t="s">
        <v>502</v>
      </c>
      <c r="O255" s="6">
        <f t="shared" si="193"/>
        <v>1938.8654999999997</v>
      </c>
      <c r="P255" s="77">
        <f t="shared" si="154"/>
        <v>1966.9649999999997</v>
      </c>
      <c r="Q255" s="6">
        <f t="shared" si="198"/>
        <v>2247.96</v>
      </c>
      <c r="R255" s="6">
        <f t="shared" si="180"/>
        <v>1798.3680000000002</v>
      </c>
      <c r="S255" s="6">
        <f t="shared" si="181"/>
        <v>1551.0923999999998</v>
      </c>
      <c r="T255" s="6">
        <f t="shared" si="182"/>
        <v>1798.3680000000002</v>
      </c>
      <c r="U255" s="6">
        <f t="shared" si="183"/>
        <v>674.38799999999992</v>
      </c>
      <c r="V255" s="6">
        <f t="shared" si="184"/>
        <v>1551.0923999999998</v>
      </c>
      <c r="W255" s="6">
        <f t="shared" si="185"/>
        <v>1798.3680000000002</v>
      </c>
      <c r="X255" s="6">
        <f t="shared" si="186"/>
        <v>1831.8064049999996</v>
      </c>
      <c r="Y255" s="6">
        <f t="shared" si="187"/>
        <v>1551.0923999999998</v>
      </c>
      <c r="Z255" s="6">
        <f t="shared" si="188"/>
        <v>1573.5719999999999</v>
      </c>
      <c r="AA255" s="6">
        <f t="shared" si="189"/>
        <v>1798.3680000000002</v>
      </c>
      <c r="AB255" s="6">
        <f t="shared" si="190"/>
        <v>1438.6944000000003</v>
      </c>
      <c r="AC255" s="6">
        <f t="shared" si="191"/>
        <v>1240.87392</v>
      </c>
      <c r="AD255" s="6">
        <f t="shared" si="192"/>
        <v>1438.6944000000003</v>
      </c>
      <c r="AE255" s="6" t="s">
        <v>502</v>
      </c>
      <c r="AF255" s="6">
        <f t="shared" si="199"/>
        <v>1938.8654999999997</v>
      </c>
      <c r="AG255" s="6">
        <f t="shared" si="200"/>
        <v>1938.8654999999997</v>
      </c>
      <c r="AH255" s="6" t="s">
        <v>502</v>
      </c>
      <c r="AI255" s="89">
        <f t="shared" si="70"/>
        <v>2310.4111387499997</v>
      </c>
      <c r="AJ255" s="2">
        <f t="shared" si="69"/>
        <v>674.38799999999992</v>
      </c>
      <c r="AK255" s="109">
        <f t="shared" si="73"/>
        <v>2809.95</v>
      </c>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8"/>
      <c r="CY255" s="118"/>
      <c r="CZ255" s="118"/>
      <c r="DA255" s="118"/>
      <c r="DB255" s="118"/>
      <c r="DC255" s="118"/>
      <c r="DD255" s="118"/>
      <c r="DE255" s="118"/>
      <c r="DF255" s="118"/>
      <c r="DG255" s="118"/>
      <c r="DH255" s="118"/>
      <c r="DI255" s="118"/>
    </row>
    <row r="256" spans="1:113" s="5" customFormat="1" ht="15.75" thickBot="1" x14ac:dyDescent="0.3">
      <c r="A256" s="143"/>
      <c r="B256" s="8">
        <v>36430</v>
      </c>
      <c r="C256" s="8" t="s">
        <v>509</v>
      </c>
      <c r="D256" s="43" t="s">
        <v>521</v>
      </c>
      <c r="E256" s="53" t="s">
        <v>62</v>
      </c>
      <c r="F256" s="124" t="s">
        <v>62</v>
      </c>
      <c r="G256" s="31">
        <v>486.6</v>
      </c>
      <c r="H256" s="6">
        <f t="shared" si="179"/>
        <v>389.28000000000003</v>
      </c>
      <c r="I256" s="6">
        <f t="shared" si="195"/>
        <v>335.75399999999996</v>
      </c>
      <c r="J256" s="6">
        <f t="shared" si="196"/>
        <v>389.28000000000003</v>
      </c>
      <c r="K256" s="6">
        <f t="shared" si="90"/>
        <v>145.97999999999999</v>
      </c>
      <c r="L256" s="6">
        <f t="shared" si="197"/>
        <v>335.75399999999996</v>
      </c>
      <c r="M256" s="85">
        <f t="shared" si="129"/>
        <v>389.28000000000003</v>
      </c>
      <c r="N256" s="6" t="s">
        <v>502</v>
      </c>
      <c r="O256" s="6">
        <f t="shared" si="193"/>
        <v>335.75399999999996</v>
      </c>
      <c r="P256" s="77">
        <f t="shared" si="154"/>
        <v>340.62</v>
      </c>
      <c r="Q256" s="6">
        <f t="shared" si="198"/>
        <v>389.28000000000003</v>
      </c>
      <c r="R256" s="6">
        <f t="shared" si="180"/>
        <v>311.42400000000004</v>
      </c>
      <c r="S256" s="6">
        <f t="shared" si="181"/>
        <v>268.60319999999996</v>
      </c>
      <c r="T256" s="6">
        <f t="shared" si="182"/>
        <v>311.42400000000004</v>
      </c>
      <c r="U256" s="6">
        <f t="shared" si="183"/>
        <v>116.78399999999999</v>
      </c>
      <c r="V256" s="6">
        <f t="shared" si="184"/>
        <v>268.60319999999996</v>
      </c>
      <c r="W256" s="6">
        <f t="shared" si="185"/>
        <v>311.42400000000004</v>
      </c>
      <c r="X256" s="6">
        <f t="shared" si="186"/>
        <v>317.21454</v>
      </c>
      <c r="Y256" s="6">
        <f t="shared" si="187"/>
        <v>268.60319999999996</v>
      </c>
      <c r="Z256" s="6">
        <f t="shared" si="188"/>
        <v>272.49600000000004</v>
      </c>
      <c r="AA256" s="6">
        <f t="shared" si="189"/>
        <v>311.42400000000004</v>
      </c>
      <c r="AB256" s="6">
        <f t="shared" si="190"/>
        <v>249.13920000000005</v>
      </c>
      <c r="AC256" s="6">
        <f t="shared" si="191"/>
        <v>214.88255999999998</v>
      </c>
      <c r="AD256" s="6">
        <f t="shared" si="192"/>
        <v>249.13920000000005</v>
      </c>
      <c r="AE256" s="6" t="s">
        <v>502</v>
      </c>
      <c r="AF256" s="6">
        <f t="shared" si="199"/>
        <v>335.75399999999996</v>
      </c>
      <c r="AG256" s="6">
        <f t="shared" si="200"/>
        <v>335.75399999999996</v>
      </c>
      <c r="AH256" s="6" t="s">
        <v>502</v>
      </c>
      <c r="AI256" s="89">
        <f t="shared" si="70"/>
        <v>400.09468500000003</v>
      </c>
      <c r="AJ256" s="2">
        <f t="shared" si="69"/>
        <v>116.78399999999999</v>
      </c>
      <c r="AK256" s="109">
        <f t="shared" si="73"/>
        <v>486.6</v>
      </c>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117"/>
      <c r="CR256" s="117"/>
      <c r="CS256" s="117"/>
      <c r="CT256" s="117"/>
      <c r="CU256" s="117"/>
      <c r="CV256" s="117"/>
      <c r="CW256" s="117"/>
      <c r="CX256" s="118"/>
      <c r="CY256" s="118"/>
      <c r="CZ256" s="118"/>
      <c r="DA256" s="118"/>
      <c r="DB256" s="118"/>
      <c r="DC256" s="118"/>
      <c r="DD256" s="118"/>
      <c r="DE256" s="118"/>
      <c r="DF256" s="118"/>
      <c r="DG256" s="118"/>
      <c r="DH256" s="118"/>
      <c r="DI256" s="118"/>
    </row>
    <row r="257" spans="1:113" s="5" customFormat="1" ht="30.75" thickBot="1" x14ac:dyDescent="0.3">
      <c r="A257" s="143"/>
      <c r="B257" s="8">
        <v>36591</v>
      </c>
      <c r="C257" s="8" t="s">
        <v>509</v>
      </c>
      <c r="D257" s="43" t="s">
        <v>521</v>
      </c>
      <c r="E257" s="54" t="s">
        <v>394</v>
      </c>
      <c r="F257" s="100" t="s">
        <v>393</v>
      </c>
      <c r="G257" s="31">
        <v>105.04</v>
      </c>
      <c r="H257" s="6">
        <f t="shared" si="179"/>
        <v>84.032000000000011</v>
      </c>
      <c r="I257" s="6">
        <f t="shared" si="195"/>
        <v>72.477599999999995</v>
      </c>
      <c r="J257" s="6">
        <f t="shared" si="196"/>
        <v>84.032000000000011</v>
      </c>
      <c r="K257" s="6">
        <f t="shared" si="90"/>
        <v>31.512</v>
      </c>
      <c r="L257" s="6">
        <f t="shared" si="197"/>
        <v>72.477599999999995</v>
      </c>
      <c r="M257" s="85">
        <f t="shared" si="129"/>
        <v>84.032000000000011</v>
      </c>
      <c r="N257" s="6" t="s">
        <v>502</v>
      </c>
      <c r="O257" s="6">
        <f t="shared" si="193"/>
        <v>72.477599999999995</v>
      </c>
      <c r="P257" s="77">
        <f t="shared" si="154"/>
        <v>73.528000000000006</v>
      </c>
      <c r="Q257" s="6">
        <f t="shared" si="198"/>
        <v>84.032000000000011</v>
      </c>
      <c r="R257" s="6">
        <f t="shared" si="180"/>
        <v>67.225600000000014</v>
      </c>
      <c r="S257" s="6">
        <f t="shared" si="181"/>
        <v>57.982079999999996</v>
      </c>
      <c r="T257" s="6">
        <f t="shared" si="182"/>
        <v>67.225600000000014</v>
      </c>
      <c r="U257" s="6">
        <f t="shared" si="183"/>
        <v>25.209600000000002</v>
      </c>
      <c r="V257" s="6">
        <f t="shared" si="184"/>
        <v>57.982079999999996</v>
      </c>
      <c r="W257" s="6">
        <f t="shared" si="185"/>
        <v>67.225600000000014</v>
      </c>
      <c r="X257" s="6">
        <f t="shared" si="186"/>
        <v>68.47557599999999</v>
      </c>
      <c r="Y257" s="6">
        <f t="shared" si="187"/>
        <v>57.982079999999996</v>
      </c>
      <c r="Z257" s="6">
        <f t="shared" si="188"/>
        <v>58.822400000000009</v>
      </c>
      <c r="AA257" s="6">
        <f t="shared" si="189"/>
        <v>67.225600000000014</v>
      </c>
      <c r="AB257" s="6">
        <f t="shared" si="190"/>
        <v>53.780480000000011</v>
      </c>
      <c r="AC257" s="6">
        <f t="shared" si="191"/>
        <v>46.385663999999998</v>
      </c>
      <c r="AD257" s="6">
        <f t="shared" si="192"/>
        <v>53.780480000000011</v>
      </c>
      <c r="AE257" s="6" t="s">
        <v>502</v>
      </c>
      <c r="AF257" s="6">
        <f t="shared" si="199"/>
        <v>72.477599999999995</v>
      </c>
      <c r="AG257" s="6">
        <f t="shared" si="200"/>
        <v>72.477599999999995</v>
      </c>
      <c r="AH257" s="6" t="s">
        <v>502</v>
      </c>
      <c r="AI257" s="89">
        <f t="shared" si="70"/>
        <v>86.366513999999995</v>
      </c>
      <c r="AJ257" s="2">
        <f t="shared" si="69"/>
        <v>25.209600000000002</v>
      </c>
      <c r="AK257" s="109">
        <f t="shared" si="73"/>
        <v>105.04</v>
      </c>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117"/>
      <c r="CR257" s="117"/>
      <c r="CS257" s="117"/>
      <c r="CT257" s="117"/>
      <c r="CU257" s="117"/>
      <c r="CV257" s="117"/>
      <c r="CW257" s="117"/>
      <c r="CX257" s="118"/>
      <c r="CY257" s="118"/>
      <c r="CZ257" s="118"/>
      <c r="DA257" s="118"/>
      <c r="DB257" s="118"/>
      <c r="DC257" s="118"/>
      <c r="DD257" s="118"/>
      <c r="DE257" s="118"/>
      <c r="DF257" s="118"/>
      <c r="DG257" s="118"/>
      <c r="DH257" s="118"/>
      <c r="DI257" s="118"/>
    </row>
    <row r="258" spans="1:113" s="5" customFormat="1" x14ac:dyDescent="0.25">
      <c r="A258" s="143"/>
      <c r="B258" s="8">
        <v>42820</v>
      </c>
      <c r="C258" s="8" t="s">
        <v>509</v>
      </c>
      <c r="D258" s="43" t="s">
        <v>521</v>
      </c>
      <c r="E258" s="55" t="s">
        <v>491</v>
      </c>
      <c r="F258" s="51" t="s">
        <v>35</v>
      </c>
      <c r="G258" s="31"/>
      <c r="H258" s="6">
        <f t="shared" si="179"/>
        <v>0</v>
      </c>
      <c r="I258" s="6">
        <f t="shared" si="195"/>
        <v>0</v>
      </c>
      <c r="J258" s="6">
        <f t="shared" si="196"/>
        <v>0</v>
      </c>
      <c r="K258" s="6">
        <f t="shared" si="90"/>
        <v>0</v>
      </c>
      <c r="L258" s="6">
        <f t="shared" si="197"/>
        <v>0</v>
      </c>
      <c r="M258" s="85">
        <f t="shared" si="129"/>
        <v>0</v>
      </c>
      <c r="N258" s="21"/>
      <c r="O258" s="6">
        <f t="shared" si="193"/>
        <v>0</v>
      </c>
      <c r="P258" s="77">
        <f t="shared" si="154"/>
        <v>0</v>
      </c>
      <c r="Q258" s="6">
        <f t="shared" si="198"/>
        <v>0</v>
      </c>
      <c r="R258" s="6">
        <f t="shared" si="180"/>
        <v>0</v>
      </c>
      <c r="S258" s="6">
        <f t="shared" si="181"/>
        <v>0</v>
      </c>
      <c r="T258" s="6">
        <f t="shared" si="182"/>
        <v>0</v>
      </c>
      <c r="U258" s="6">
        <f t="shared" si="183"/>
        <v>0</v>
      </c>
      <c r="V258" s="6">
        <f t="shared" si="184"/>
        <v>0</v>
      </c>
      <c r="W258" s="6">
        <f t="shared" si="185"/>
        <v>0</v>
      </c>
      <c r="X258" s="6">
        <f t="shared" si="186"/>
        <v>0</v>
      </c>
      <c r="Y258" s="6">
        <f t="shared" si="187"/>
        <v>0</v>
      </c>
      <c r="Z258" s="6">
        <f t="shared" si="188"/>
        <v>0</v>
      </c>
      <c r="AA258" s="6">
        <f t="shared" si="189"/>
        <v>0</v>
      </c>
      <c r="AB258" s="6">
        <f t="shared" si="190"/>
        <v>0</v>
      </c>
      <c r="AC258" s="6">
        <f t="shared" si="191"/>
        <v>0</v>
      </c>
      <c r="AD258" s="6">
        <f t="shared" si="192"/>
        <v>0</v>
      </c>
      <c r="AE258" s="21"/>
      <c r="AF258" s="6">
        <f t="shared" si="199"/>
        <v>0</v>
      </c>
      <c r="AG258" s="6">
        <f t="shared" si="200"/>
        <v>0</v>
      </c>
      <c r="AH258" s="21"/>
      <c r="AI258" s="89">
        <f t="shared" si="70"/>
        <v>0</v>
      </c>
      <c r="AJ258" s="2">
        <f t="shared" si="69"/>
        <v>0</v>
      </c>
      <c r="AK258" s="109">
        <f t="shared" si="73"/>
        <v>0</v>
      </c>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8"/>
      <c r="CY258" s="118"/>
      <c r="CZ258" s="118"/>
      <c r="DA258" s="118"/>
      <c r="DB258" s="118"/>
      <c r="DC258" s="118"/>
      <c r="DD258" s="118"/>
      <c r="DE258" s="118"/>
      <c r="DF258" s="118"/>
      <c r="DG258" s="118"/>
      <c r="DH258" s="118"/>
      <c r="DI258" s="118"/>
    </row>
    <row r="259" spans="1:113" s="37" customFormat="1" x14ac:dyDescent="0.25">
      <c r="A259" s="143"/>
      <c r="B259" s="8"/>
      <c r="C259" s="8" t="s">
        <v>509</v>
      </c>
      <c r="D259" s="43" t="s">
        <v>521</v>
      </c>
      <c r="E259" s="47" t="s">
        <v>514</v>
      </c>
      <c r="F259" s="44"/>
      <c r="G259" s="31">
        <v>723.55</v>
      </c>
      <c r="H259" s="6">
        <f t="shared" si="179"/>
        <v>578.84</v>
      </c>
      <c r="I259" s="6">
        <f t="shared" si="195"/>
        <v>499.24949999999995</v>
      </c>
      <c r="J259" s="6">
        <f t="shared" si="196"/>
        <v>578.84</v>
      </c>
      <c r="K259" s="6">
        <f t="shared" si="90"/>
        <v>217.06499999999997</v>
      </c>
      <c r="L259" s="6">
        <f t="shared" si="197"/>
        <v>499.24949999999995</v>
      </c>
      <c r="M259" s="85">
        <f t="shared" si="129"/>
        <v>578.84</v>
      </c>
      <c r="N259" s="6" t="s">
        <v>502</v>
      </c>
      <c r="O259" s="6">
        <f t="shared" si="193"/>
        <v>499.24949999999995</v>
      </c>
      <c r="P259" s="77">
        <f t="shared" si="154"/>
        <v>506.48499999999996</v>
      </c>
      <c r="Q259" s="6">
        <f t="shared" si="198"/>
        <v>578.84</v>
      </c>
      <c r="R259" s="6">
        <f t="shared" si="180"/>
        <v>463.07200000000006</v>
      </c>
      <c r="S259" s="6">
        <f t="shared" si="181"/>
        <v>399.39959999999996</v>
      </c>
      <c r="T259" s="6">
        <f t="shared" si="182"/>
        <v>463.07200000000006</v>
      </c>
      <c r="U259" s="6">
        <f t="shared" si="183"/>
        <v>173.65199999999999</v>
      </c>
      <c r="V259" s="6">
        <f t="shared" si="184"/>
        <v>399.39959999999996</v>
      </c>
      <c r="W259" s="6">
        <f t="shared" si="185"/>
        <v>463.07200000000006</v>
      </c>
      <c r="X259" s="6">
        <f t="shared" si="186"/>
        <v>471.68224499999991</v>
      </c>
      <c r="Y259" s="6">
        <f t="shared" si="187"/>
        <v>399.39959999999996</v>
      </c>
      <c r="Z259" s="6">
        <f t="shared" si="188"/>
        <v>405.18799999999999</v>
      </c>
      <c r="AA259" s="6">
        <f t="shared" si="189"/>
        <v>463.07200000000006</v>
      </c>
      <c r="AB259" s="6">
        <f t="shared" si="190"/>
        <v>370.45760000000007</v>
      </c>
      <c r="AC259" s="6">
        <f t="shared" si="191"/>
        <v>319.51967999999999</v>
      </c>
      <c r="AD259" s="6">
        <f t="shared" si="192"/>
        <v>370.45760000000007</v>
      </c>
      <c r="AE259" s="6" t="s">
        <v>502</v>
      </c>
      <c r="AF259" s="6">
        <f t="shared" si="199"/>
        <v>499.24949999999995</v>
      </c>
      <c r="AG259" s="6">
        <f t="shared" si="200"/>
        <v>499.24949999999995</v>
      </c>
      <c r="AH259" s="6" t="s">
        <v>502</v>
      </c>
      <c r="AI259" s="89">
        <f t="shared" si="70"/>
        <v>594.92089874999988</v>
      </c>
      <c r="AJ259" s="2">
        <f t="shared" ref="AJ259:AJ321" si="201">MIN(G259:AI259)</f>
        <v>173.65199999999999</v>
      </c>
      <c r="AK259" s="109">
        <f t="shared" si="73"/>
        <v>723.55</v>
      </c>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8"/>
      <c r="CY259" s="118"/>
      <c r="CZ259" s="118"/>
      <c r="DA259" s="118"/>
      <c r="DB259" s="118"/>
      <c r="DC259" s="118"/>
      <c r="DD259" s="118"/>
      <c r="DE259" s="118"/>
      <c r="DF259" s="118"/>
      <c r="DG259" s="118"/>
      <c r="DH259" s="118"/>
      <c r="DI259" s="118"/>
    </row>
    <row r="260" spans="1:113" s="37" customFormat="1" x14ac:dyDescent="0.25">
      <c r="A260" s="143"/>
      <c r="B260" s="8"/>
      <c r="C260" s="8" t="s">
        <v>509</v>
      </c>
      <c r="D260" s="43" t="s">
        <v>521</v>
      </c>
      <c r="E260" s="48" t="s">
        <v>519</v>
      </c>
      <c r="F260" s="44" t="s">
        <v>518</v>
      </c>
      <c r="G260" s="31"/>
      <c r="H260" s="6">
        <f t="shared" si="179"/>
        <v>0</v>
      </c>
      <c r="I260" s="6">
        <f t="shared" si="195"/>
        <v>0</v>
      </c>
      <c r="J260" s="6">
        <f t="shared" si="196"/>
        <v>0</v>
      </c>
      <c r="K260" s="6">
        <f t="shared" si="90"/>
        <v>0</v>
      </c>
      <c r="L260" s="6">
        <f t="shared" si="197"/>
        <v>0</v>
      </c>
      <c r="M260" s="85">
        <f t="shared" si="129"/>
        <v>0</v>
      </c>
      <c r="N260" s="21"/>
      <c r="O260" s="6">
        <f t="shared" si="193"/>
        <v>0</v>
      </c>
      <c r="P260" s="77">
        <f t="shared" si="154"/>
        <v>0</v>
      </c>
      <c r="Q260" s="6">
        <f t="shared" si="198"/>
        <v>0</v>
      </c>
      <c r="R260" s="6">
        <f t="shared" si="180"/>
        <v>0</v>
      </c>
      <c r="S260" s="6">
        <f t="shared" si="181"/>
        <v>0</v>
      </c>
      <c r="T260" s="6">
        <f t="shared" si="182"/>
        <v>0</v>
      </c>
      <c r="U260" s="6">
        <f t="shared" si="183"/>
        <v>0</v>
      </c>
      <c r="V260" s="6">
        <f t="shared" si="184"/>
        <v>0</v>
      </c>
      <c r="W260" s="6">
        <f t="shared" si="185"/>
        <v>0</v>
      </c>
      <c r="X260" s="6">
        <f t="shared" si="186"/>
        <v>0</v>
      </c>
      <c r="Y260" s="6">
        <f t="shared" si="187"/>
        <v>0</v>
      </c>
      <c r="Z260" s="6">
        <f t="shared" si="188"/>
        <v>0</v>
      </c>
      <c r="AA260" s="6">
        <f t="shared" si="189"/>
        <v>0</v>
      </c>
      <c r="AB260" s="6">
        <f t="shared" si="190"/>
        <v>0</v>
      </c>
      <c r="AC260" s="6">
        <f t="shared" si="191"/>
        <v>0</v>
      </c>
      <c r="AD260" s="6">
        <f t="shared" si="192"/>
        <v>0</v>
      </c>
      <c r="AE260" s="21"/>
      <c r="AF260" s="6">
        <f t="shared" si="199"/>
        <v>0</v>
      </c>
      <c r="AG260" s="6">
        <f t="shared" si="200"/>
        <v>0</v>
      </c>
      <c r="AH260" s="21"/>
      <c r="AI260" s="89">
        <f t="shared" si="70"/>
        <v>0</v>
      </c>
      <c r="AJ260" s="2">
        <f t="shared" si="201"/>
        <v>0</v>
      </c>
      <c r="AK260" s="109">
        <f t="shared" si="73"/>
        <v>0</v>
      </c>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7"/>
      <c r="CE260" s="117"/>
      <c r="CF260" s="117"/>
      <c r="CG260" s="117"/>
      <c r="CH260" s="117"/>
      <c r="CI260" s="117"/>
      <c r="CJ260" s="117"/>
      <c r="CK260" s="117"/>
      <c r="CL260" s="117"/>
      <c r="CM260" s="117"/>
      <c r="CN260" s="117"/>
      <c r="CO260" s="117"/>
      <c r="CP260" s="117"/>
      <c r="CQ260" s="117"/>
      <c r="CR260" s="117"/>
      <c r="CS260" s="117"/>
      <c r="CT260" s="117"/>
      <c r="CU260" s="117"/>
      <c r="CV260" s="117"/>
      <c r="CW260" s="117"/>
      <c r="CX260" s="118"/>
      <c r="CY260" s="118"/>
      <c r="CZ260" s="118"/>
      <c r="DA260" s="118"/>
      <c r="DB260" s="118"/>
      <c r="DC260" s="118"/>
      <c r="DD260" s="118"/>
      <c r="DE260" s="118"/>
      <c r="DF260" s="118"/>
      <c r="DG260" s="118"/>
      <c r="DH260" s="118"/>
      <c r="DI260" s="118"/>
    </row>
    <row r="261" spans="1:113" s="37" customFormat="1" x14ac:dyDescent="0.25">
      <c r="A261" s="143"/>
      <c r="B261" s="8"/>
      <c r="C261" s="8" t="s">
        <v>509</v>
      </c>
      <c r="D261" s="43" t="s">
        <v>521</v>
      </c>
      <c r="E261" s="47" t="s">
        <v>515</v>
      </c>
      <c r="F261" s="44"/>
      <c r="G261" s="31">
        <v>528</v>
      </c>
      <c r="H261" s="6">
        <f t="shared" si="179"/>
        <v>422.40000000000003</v>
      </c>
      <c r="I261" s="6">
        <f t="shared" si="195"/>
        <v>364.32</v>
      </c>
      <c r="J261" s="6">
        <f t="shared" si="196"/>
        <v>422.40000000000003</v>
      </c>
      <c r="K261" s="6">
        <f t="shared" si="90"/>
        <v>158.4</v>
      </c>
      <c r="L261" s="6">
        <f t="shared" si="197"/>
        <v>364.32</v>
      </c>
      <c r="M261" s="85">
        <f t="shared" si="129"/>
        <v>422.40000000000003</v>
      </c>
      <c r="N261" s="6" t="s">
        <v>502</v>
      </c>
      <c r="O261" s="6">
        <f t="shared" si="193"/>
        <v>364.32</v>
      </c>
      <c r="P261" s="77">
        <f t="shared" si="154"/>
        <v>369.59999999999997</v>
      </c>
      <c r="Q261" s="6">
        <f t="shared" si="198"/>
        <v>422.40000000000003</v>
      </c>
      <c r="R261" s="6">
        <f t="shared" si="180"/>
        <v>337.92000000000007</v>
      </c>
      <c r="S261" s="6">
        <f t="shared" si="181"/>
        <v>291.45600000000002</v>
      </c>
      <c r="T261" s="6">
        <f t="shared" si="182"/>
        <v>337.92000000000007</v>
      </c>
      <c r="U261" s="6">
        <f t="shared" si="183"/>
        <v>126.72000000000001</v>
      </c>
      <c r="V261" s="6">
        <f t="shared" si="184"/>
        <v>291.45600000000002</v>
      </c>
      <c r="W261" s="6">
        <f t="shared" si="185"/>
        <v>337.92000000000007</v>
      </c>
      <c r="X261" s="6">
        <f t="shared" si="186"/>
        <v>344.20319999999998</v>
      </c>
      <c r="Y261" s="6">
        <f t="shared" si="187"/>
        <v>291.45600000000002</v>
      </c>
      <c r="Z261" s="6">
        <f t="shared" si="188"/>
        <v>295.68</v>
      </c>
      <c r="AA261" s="6">
        <f t="shared" si="189"/>
        <v>337.92000000000007</v>
      </c>
      <c r="AB261" s="6">
        <f t="shared" si="190"/>
        <v>270.33600000000007</v>
      </c>
      <c r="AC261" s="6">
        <f t="shared" si="191"/>
        <v>233.16480000000001</v>
      </c>
      <c r="AD261" s="6">
        <f t="shared" si="192"/>
        <v>270.33600000000007</v>
      </c>
      <c r="AE261" s="6" t="s">
        <v>502</v>
      </c>
      <c r="AF261" s="6">
        <f t="shared" si="199"/>
        <v>364.32</v>
      </c>
      <c r="AG261" s="6">
        <f t="shared" si="200"/>
        <v>364.32</v>
      </c>
      <c r="AH261" s="6" t="s">
        <v>502</v>
      </c>
      <c r="AI261" s="89">
        <f t="shared" si="70"/>
        <v>434.13479999999998</v>
      </c>
      <c r="AJ261" s="2">
        <f t="shared" si="201"/>
        <v>126.72000000000001</v>
      </c>
      <c r="AK261" s="109">
        <f t="shared" ref="AK261:AK323" si="202">MAX(G261:AI261)</f>
        <v>528</v>
      </c>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7"/>
      <c r="CE261" s="117"/>
      <c r="CF261" s="117"/>
      <c r="CG261" s="117"/>
      <c r="CH261" s="117"/>
      <c r="CI261" s="117"/>
      <c r="CJ261" s="117"/>
      <c r="CK261" s="117"/>
      <c r="CL261" s="117"/>
      <c r="CM261" s="117"/>
      <c r="CN261" s="117"/>
      <c r="CO261" s="117"/>
      <c r="CP261" s="117"/>
      <c r="CQ261" s="117"/>
      <c r="CR261" s="117"/>
      <c r="CS261" s="117"/>
      <c r="CT261" s="117"/>
      <c r="CU261" s="117"/>
      <c r="CV261" s="117"/>
      <c r="CW261" s="117"/>
      <c r="CX261" s="118"/>
      <c r="CY261" s="118"/>
      <c r="CZ261" s="118"/>
      <c r="DA261" s="118"/>
      <c r="DB261" s="118"/>
      <c r="DC261" s="118"/>
      <c r="DD261" s="118"/>
      <c r="DE261" s="118"/>
      <c r="DF261" s="118"/>
      <c r="DG261" s="118"/>
      <c r="DH261" s="118"/>
      <c r="DI261" s="118"/>
    </row>
    <row r="262" spans="1:113" s="37" customFormat="1" x14ac:dyDescent="0.25">
      <c r="A262" s="143"/>
      <c r="B262" s="8"/>
      <c r="C262" s="8" t="s">
        <v>509</v>
      </c>
      <c r="D262" s="43" t="s">
        <v>521</v>
      </c>
      <c r="E262" s="48" t="s">
        <v>516</v>
      </c>
      <c r="F262" s="45"/>
      <c r="G262" s="31">
        <v>271.31</v>
      </c>
      <c r="H262" s="6">
        <f t="shared" si="179"/>
        <v>217.048</v>
      </c>
      <c r="I262" s="6">
        <f t="shared" si="195"/>
        <v>187.20389999999998</v>
      </c>
      <c r="J262" s="6">
        <f t="shared" si="196"/>
        <v>217.048</v>
      </c>
      <c r="K262" s="6">
        <f t="shared" si="90"/>
        <v>81.393000000000001</v>
      </c>
      <c r="L262" s="6">
        <f t="shared" si="197"/>
        <v>187.20389999999998</v>
      </c>
      <c r="M262" s="85">
        <f t="shared" si="129"/>
        <v>217.048</v>
      </c>
      <c r="N262" s="6" t="s">
        <v>502</v>
      </c>
      <c r="O262" s="6">
        <f t="shared" si="193"/>
        <v>187.20389999999998</v>
      </c>
      <c r="P262" s="77">
        <f t="shared" si="154"/>
        <v>189.917</v>
      </c>
      <c r="Q262" s="6">
        <f t="shared" si="198"/>
        <v>217.048</v>
      </c>
      <c r="R262" s="6">
        <f t="shared" si="180"/>
        <v>173.63840000000002</v>
      </c>
      <c r="S262" s="6">
        <f t="shared" si="181"/>
        <v>149.76311999999999</v>
      </c>
      <c r="T262" s="6">
        <f t="shared" si="182"/>
        <v>173.63840000000002</v>
      </c>
      <c r="U262" s="6">
        <f t="shared" si="183"/>
        <v>65.114400000000003</v>
      </c>
      <c r="V262" s="6">
        <f t="shared" si="184"/>
        <v>149.76311999999999</v>
      </c>
      <c r="W262" s="6">
        <f t="shared" si="185"/>
        <v>173.63840000000002</v>
      </c>
      <c r="X262" s="6">
        <f t="shared" si="186"/>
        <v>176.86698899999999</v>
      </c>
      <c r="Y262" s="6">
        <f t="shared" si="187"/>
        <v>149.76311999999999</v>
      </c>
      <c r="Z262" s="6">
        <f t="shared" si="188"/>
        <v>151.93360000000001</v>
      </c>
      <c r="AA262" s="6">
        <f t="shared" si="189"/>
        <v>173.63840000000002</v>
      </c>
      <c r="AB262" s="6">
        <f t="shared" si="190"/>
        <v>138.91072000000003</v>
      </c>
      <c r="AC262" s="6">
        <f t="shared" si="191"/>
        <v>119.810496</v>
      </c>
      <c r="AD262" s="6">
        <f t="shared" si="192"/>
        <v>138.91072000000003</v>
      </c>
      <c r="AE262" s="6" t="s">
        <v>502</v>
      </c>
      <c r="AF262" s="6">
        <f t="shared" si="199"/>
        <v>187.20389999999998</v>
      </c>
      <c r="AG262" s="6">
        <f t="shared" si="200"/>
        <v>187.20389999999998</v>
      </c>
      <c r="AH262" s="6" t="s">
        <v>502</v>
      </c>
      <c r="AI262" s="89">
        <f t="shared" si="70"/>
        <v>223.07786475</v>
      </c>
      <c r="AJ262" s="2">
        <f t="shared" si="201"/>
        <v>65.114400000000003</v>
      </c>
      <c r="AK262" s="109">
        <f t="shared" si="202"/>
        <v>271.31</v>
      </c>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117"/>
      <c r="CD262" s="117"/>
      <c r="CE262" s="117"/>
      <c r="CF262" s="117"/>
      <c r="CG262" s="117"/>
      <c r="CH262" s="117"/>
      <c r="CI262" s="117"/>
      <c r="CJ262" s="117"/>
      <c r="CK262" s="117"/>
      <c r="CL262" s="117"/>
      <c r="CM262" s="117"/>
      <c r="CN262" s="117"/>
      <c r="CO262" s="117"/>
      <c r="CP262" s="117"/>
      <c r="CQ262" s="117"/>
      <c r="CR262" s="117"/>
      <c r="CS262" s="117"/>
      <c r="CT262" s="117"/>
      <c r="CU262" s="117"/>
      <c r="CV262" s="117"/>
      <c r="CW262" s="117"/>
      <c r="CX262" s="118"/>
      <c r="CY262" s="118"/>
      <c r="CZ262" s="118"/>
      <c r="DA262" s="118"/>
      <c r="DB262" s="118"/>
      <c r="DC262" s="118"/>
      <c r="DD262" s="118"/>
      <c r="DE262" s="118"/>
      <c r="DF262" s="118"/>
      <c r="DG262" s="118"/>
      <c r="DH262" s="118"/>
      <c r="DI262" s="118"/>
    </row>
    <row r="263" spans="1:113" s="37" customFormat="1" ht="15.75" thickBot="1" x14ac:dyDescent="0.3">
      <c r="A263" s="143"/>
      <c r="B263" s="8"/>
      <c r="C263" s="8" t="s">
        <v>509</v>
      </c>
      <c r="D263" s="43" t="s">
        <v>521</v>
      </c>
      <c r="E263" s="49" t="s">
        <v>517</v>
      </c>
      <c r="F263" s="52"/>
      <c r="G263" s="31">
        <v>2901.3</v>
      </c>
      <c r="H263" s="6">
        <f t="shared" si="179"/>
        <v>2321.0400000000004</v>
      </c>
      <c r="I263" s="6">
        <f t="shared" si="195"/>
        <v>2001.8969999999999</v>
      </c>
      <c r="J263" s="6">
        <f t="shared" si="196"/>
        <v>2321.0400000000004</v>
      </c>
      <c r="K263" s="6">
        <f t="shared" si="90"/>
        <v>870.39</v>
      </c>
      <c r="L263" s="6">
        <f t="shared" si="197"/>
        <v>2001.8969999999999</v>
      </c>
      <c r="M263" s="85">
        <f t="shared" si="129"/>
        <v>2321.0400000000004</v>
      </c>
      <c r="N263" s="6" t="s">
        <v>502</v>
      </c>
      <c r="O263" s="6">
        <f t="shared" si="193"/>
        <v>2001.8969999999999</v>
      </c>
      <c r="P263" s="77">
        <f t="shared" si="154"/>
        <v>2030.91</v>
      </c>
      <c r="Q263" s="6">
        <f t="shared" si="198"/>
        <v>2321.0400000000004</v>
      </c>
      <c r="R263" s="6">
        <f t="shared" si="180"/>
        <v>1856.8320000000003</v>
      </c>
      <c r="S263" s="6">
        <f t="shared" si="181"/>
        <v>1601.5176000000001</v>
      </c>
      <c r="T263" s="6">
        <f t="shared" si="182"/>
        <v>1856.8320000000003</v>
      </c>
      <c r="U263" s="6">
        <f t="shared" si="183"/>
        <v>696.31200000000001</v>
      </c>
      <c r="V263" s="6">
        <f t="shared" si="184"/>
        <v>1601.5176000000001</v>
      </c>
      <c r="W263" s="6">
        <f t="shared" si="185"/>
        <v>1856.8320000000003</v>
      </c>
      <c r="X263" s="6">
        <f t="shared" si="186"/>
        <v>1891.3574699999999</v>
      </c>
      <c r="Y263" s="6">
        <f t="shared" si="187"/>
        <v>1601.5176000000001</v>
      </c>
      <c r="Z263" s="6">
        <f t="shared" si="188"/>
        <v>1624.7280000000001</v>
      </c>
      <c r="AA263" s="6">
        <f t="shared" si="189"/>
        <v>1856.8320000000003</v>
      </c>
      <c r="AB263" s="6">
        <f t="shared" si="190"/>
        <v>1485.4656000000004</v>
      </c>
      <c r="AC263" s="6">
        <f t="shared" si="191"/>
        <v>1281.2140800000002</v>
      </c>
      <c r="AD263" s="6">
        <f t="shared" si="192"/>
        <v>1485.4656000000004</v>
      </c>
      <c r="AE263" s="6" t="s">
        <v>502</v>
      </c>
      <c r="AF263" s="6">
        <f t="shared" si="199"/>
        <v>2001.8969999999999</v>
      </c>
      <c r="AG263" s="6">
        <f t="shared" si="200"/>
        <v>2001.8969999999999</v>
      </c>
      <c r="AH263" s="6" t="s">
        <v>502</v>
      </c>
      <c r="AI263" s="89">
        <f t="shared" si="70"/>
        <v>2385.5213925000003</v>
      </c>
      <c r="AJ263" s="2">
        <f t="shared" si="201"/>
        <v>696.31200000000001</v>
      </c>
      <c r="AK263" s="109">
        <f t="shared" si="202"/>
        <v>2901.3</v>
      </c>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117"/>
      <c r="CD263" s="117"/>
      <c r="CE263" s="117"/>
      <c r="CF263" s="117"/>
      <c r="CG263" s="117"/>
      <c r="CH263" s="117"/>
      <c r="CI263" s="117"/>
      <c r="CJ263" s="117"/>
      <c r="CK263" s="117"/>
      <c r="CL263" s="117"/>
      <c r="CM263" s="117"/>
      <c r="CN263" s="117"/>
      <c r="CO263" s="117"/>
      <c r="CP263" s="117"/>
      <c r="CQ263" s="117"/>
      <c r="CR263" s="117"/>
      <c r="CS263" s="117"/>
      <c r="CT263" s="117"/>
      <c r="CU263" s="117"/>
      <c r="CV263" s="117"/>
      <c r="CW263" s="117"/>
      <c r="CX263" s="118"/>
      <c r="CY263" s="118"/>
      <c r="CZ263" s="118"/>
      <c r="DA263" s="118"/>
      <c r="DB263" s="118"/>
      <c r="DC263" s="118"/>
      <c r="DD263" s="118"/>
      <c r="DE263" s="118"/>
      <c r="DF263" s="118"/>
      <c r="DG263" s="118"/>
      <c r="DH263" s="118"/>
      <c r="DI263" s="118"/>
    </row>
    <row r="264" spans="1:113" s="29" customFormat="1" x14ac:dyDescent="0.25">
      <c r="A264" s="143"/>
      <c r="B264" s="8">
        <v>42825</v>
      </c>
      <c r="C264" s="8" t="s">
        <v>509</v>
      </c>
      <c r="D264" s="43" t="s">
        <v>521</v>
      </c>
      <c r="E264" s="55" t="s">
        <v>361</v>
      </c>
      <c r="F264" s="51" t="s">
        <v>492</v>
      </c>
      <c r="G264" s="31"/>
      <c r="H264" s="6">
        <f t="shared" si="179"/>
        <v>0</v>
      </c>
      <c r="I264" s="6">
        <f t="shared" si="195"/>
        <v>0</v>
      </c>
      <c r="J264" s="6">
        <f t="shared" si="196"/>
        <v>0</v>
      </c>
      <c r="K264" s="6">
        <f t="shared" si="90"/>
        <v>0</v>
      </c>
      <c r="L264" s="6">
        <f t="shared" si="197"/>
        <v>0</v>
      </c>
      <c r="M264" s="85">
        <f t="shared" si="129"/>
        <v>0</v>
      </c>
      <c r="N264" s="21"/>
      <c r="O264" s="6">
        <f t="shared" si="193"/>
        <v>0</v>
      </c>
      <c r="P264" s="77">
        <f t="shared" si="154"/>
        <v>0</v>
      </c>
      <c r="Q264" s="6">
        <f t="shared" si="198"/>
        <v>0</v>
      </c>
      <c r="R264" s="6">
        <f t="shared" si="180"/>
        <v>0</v>
      </c>
      <c r="S264" s="6">
        <f t="shared" si="181"/>
        <v>0</v>
      </c>
      <c r="T264" s="6">
        <f t="shared" si="182"/>
        <v>0</v>
      </c>
      <c r="U264" s="6">
        <f t="shared" si="183"/>
        <v>0</v>
      </c>
      <c r="V264" s="6">
        <f t="shared" si="184"/>
        <v>0</v>
      </c>
      <c r="W264" s="6">
        <f t="shared" si="185"/>
        <v>0</v>
      </c>
      <c r="X264" s="6">
        <f t="shared" si="186"/>
        <v>0</v>
      </c>
      <c r="Y264" s="6">
        <f t="shared" si="187"/>
        <v>0</v>
      </c>
      <c r="Z264" s="6">
        <f t="shared" si="188"/>
        <v>0</v>
      </c>
      <c r="AA264" s="6">
        <f t="shared" si="189"/>
        <v>0</v>
      </c>
      <c r="AB264" s="6">
        <f t="shared" si="190"/>
        <v>0</v>
      </c>
      <c r="AC264" s="6">
        <f t="shared" si="191"/>
        <v>0</v>
      </c>
      <c r="AD264" s="6">
        <f t="shared" si="192"/>
        <v>0</v>
      </c>
      <c r="AE264" s="21"/>
      <c r="AF264" s="6">
        <f t="shared" si="199"/>
        <v>0</v>
      </c>
      <c r="AG264" s="6">
        <f t="shared" si="200"/>
        <v>0</v>
      </c>
      <c r="AH264" s="21"/>
      <c r="AI264" s="89">
        <f t="shared" si="70"/>
        <v>0</v>
      </c>
      <c r="AJ264" s="2">
        <f t="shared" si="201"/>
        <v>0</v>
      </c>
      <c r="AK264" s="109">
        <f t="shared" si="202"/>
        <v>0</v>
      </c>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8"/>
      <c r="CY264" s="118"/>
      <c r="CZ264" s="118"/>
      <c r="DA264" s="118"/>
      <c r="DB264" s="118"/>
      <c r="DC264" s="118"/>
      <c r="DD264" s="118"/>
      <c r="DE264" s="118"/>
      <c r="DF264" s="118"/>
      <c r="DG264" s="118"/>
      <c r="DH264" s="118"/>
      <c r="DI264" s="118"/>
    </row>
    <row r="265" spans="1:113" s="37" customFormat="1" x14ac:dyDescent="0.25">
      <c r="A265" s="143"/>
      <c r="B265" s="8"/>
      <c r="C265" s="8" t="s">
        <v>509</v>
      </c>
      <c r="D265" s="43" t="s">
        <v>521</v>
      </c>
      <c r="E265" s="47" t="s">
        <v>514</v>
      </c>
      <c r="F265" s="44"/>
      <c r="G265" s="31">
        <v>655.9</v>
      </c>
      <c r="H265" s="6">
        <f t="shared" si="179"/>
        <v>524.72</v>
      </c>
      <c r="I265" s="6">
        <f t="shared" si="195"/>
        <v>452.57099999999997</v>
      </c>
      <c r="J265" s="6">
        <f t="shared" si="196"/>
        <v>524.72</v>
      </c>
      <c r="K265" s="6">
        <f t="shared" si="90"/>
        <v>196.76999999999998</v>
      </c>
      <c r="L265" s="6">
        <f t="shared" si="197"/>
        <v>452.57099999999997</v>
      </c>
      <c r="M265" s="85">
        <f t="shared" si="129"/>
        <v>524.72</v>
      </c>
      <c r="N265" s="6" t="s">
        <v>502</v>
      </c>
      <c r="O265" s="6">
        <f t="shared" si="193"/>
        <v>452.57099999999997</v>
      </c>
      <c r="P265" s="77">
        <f t="shared" si="154"/>
        <v>459.12999999999994</v>
      </c>
      <c r="Q265" s="6">
        <f t="shared" si="198"/>
        <v>524.72</v>
      </c>
      <c r="R265" s="6">
        <f t="shared" si="180"/>
        <v>419.77600000000007</v>
      </c>
      <c r="S265" s="6">
        <f t="shared" si="181"/>
        <v>362.05680000000001</v>
      </c>
      <c r="T265" s="6">
        <f t="shared" si="182"/>
        <v>419.77600000000007</v>
      </c>
      <c r="U265" s="6">
        <f t="shared" si="183"/>
        <v>157.416</v>
      </c>
      <c r="V265" s="6">
        <f t="shared" si="184"/>
        <v>362.05680000000001</v>
      </c>
      <c r="W265" s="6">
        <f t="shared" si="185"/>
        <v>419.77600000000007</v>
      </c>
      <c r="X265" s="6">
        <f t="shared" si="186"/>
        <v>427.58120999999994</v>
      </c>
      <c r="Y265" s="6">
        <f t="shared" si="187"/>
        <v>362.05680000000001</v>
      </c>
      <c r="Z265" s="6">
        <f t="shared" si="188"/>
        <v>367.30399999999997</v>
      </c>
      <c r="AA265" s="6">
        <f t="shared" si="189"/>
        <v>419.77600000000007</v>
      </c>
      <c r="AB265" s="6">
        <f t="shared" si="190"/>
        <v>335.82080000000008</v>
      </c>
      <c r="AC265" s="6">
        <f t="shared" si="191"/>
        <v>289.64544000000001</v>
      </c>
      <c r="AD265" s="6">
        <f t="shared" si="192"/>
        <v>335.82080000000008</v>
      </c>
      <c r="AE265" s="6" t="s">
        <v>502</v>
      </c>
      <c r="AF265" s="6">
        <f t="shared" si="199"/>
        <v>452.57099999999997</v>
      </c>
      <c r="AG265" s="6">
        <f t="shared" si="200"/>
        <v>452.57099999999997</v>
      </c>
      <c r="AH265" s="6" t="s">
        <v>502</v>
      </c>
      <c r="AI265" s="89">
        <f t="shared" si="70"/>
        <v>539.29737749999993</v>
      </c>
      <c r="AJ265" s="2">
        <f t="shared" si="201"/>
        <v>157.416</v>
      </c>
      <c r="AK265" s="109">
        <f t="shared" si="202"/>
        <v>655.9</v>
      </c>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8"/>
      <c r="CY265" s="118"/>
      <c r="CZ265" s="118"/>
      <c r="DA265" s="118"/>
      <c r="DB265" s="118"/>
      <c r="DC265" s="118"/>
      <c r="DD265" s="118"/>
      <c r="DE265" s="118"/>
      <c r="DF265" s="118"/>
      <c r="DG265" s="118"/>
      <c r="DH265" s="118"/>
      <c r="DI265" s="118"/>
    </row>
    <row r="266" spans="1:113" s="37" customFormat="1" x14ac:dyDescent="0.25">
      <c r="A266" s="143"/>
      <c r="B266" s="8"/>
      <c r="C266" s="8" t="s">
        <v>509</v>
      </c>
      <c r="D266" s="43" t="s">
        <v>521</v>
      </c>
      <c r="E266" s="48" t="s">
        <v>519</v>
      </c>
      <c r="F266" s="44" t="s">
        <v>518</v>
      </c>
      <c r="G266" s="31"/>
      <c r="H266" s="6">
        <f t="shared" si="179"/>
        <v>0</v>
      </c>
      <c r="I266" s="6">
        <f t="shared" si="195"/>
        <v>0</v>
      </c>
      <c r="J266" s="6">
        <f t="shared" si="196"/>
        <v>0</v>
      </c>
      <c r="K266" s="6">
        <f t="shared" si="90"/>
        <v>0</v>
      </c>
      <c r="L266" s="6">
        <f t="shared" si="197"/>
        <v>0</v>
      </c>
      <c r="M266" s="85">
        <f t="shared" si="129"/>
        <v>0</v>
      </c>
      <c r="N266" s="21"/>
      <c r="O266" s="6">
        <f t="shared" si="193"/>
        <v>0</v>
      </c>
      <c r="P266" s="77">
        <f t="shared" si="154"/>
        <v>0</v>
      </c>
      <c r="Q266" s="6">
        <f t="shared" si="198"/>
        <v>0</v>
      </c>
      <c r="R266" s="6">
        <f t="shared" si="180"/>
        <v>0</v>
      </c>
      <c r="S266" s="6">
        <f t="shared" si="181"/>
        <v>0</v>
      </c>
      <c r="T266" s="6">
        <f t="shared" si="182"/>
        <v>0</v>
      </c>
      <c r="U266" s="6">
        <f t="shared" si="183"/>
        <v>0</v>
      </c>
      <c r="V266" s="6">
        <f t="shared" si="184"/>
        <v>0</v>
      </c>
      <c r="W266" s="6">
        <f t="shared" si="185"/>
        <v>0</v>
      </c>
      <c r="X266" s="6">
        <f t="shared" si="186"/>
        <v>0</v>
      </c>
      <c r="Y266" s="6">
        <f t="shared" si="187"/>
        <v>0</v>
      </c>
      <c r="Z266" s="6">
        <f t="shared" si="188"/>
        <v>0</v>
      </c>
      <c r="AA266" s="6">
        <f t="shared" si="189"/>
        <v>0</v>
      </c>
      <c r="AB266" s="6">
        <f t="shared" si="190"/>
        <v>0</v>
      </c>
      <c r="AC266" s="6">
        <f t="shared" si="191"/>
        <v>0</v>
      </c>
      <c r="AD266" s="6">
        <f t="shared" si="192"/>
        <v>0</v>
      </c>
      <c r="AE266" s="21"/>
      <c r="AF266" s="6">
        <f t="shared" si="199"/>
        <v>0</v>
      </c>
      <c r="AG266" s="6">
        <f t="shared" si="200"/>
        <v>0</v>
      </c>
      <c r="AH266" s="21"/>
      <c r="AI266" s="89">
        <f t="shared" si="70"/>
        <v>0</v>
      </c>
      <c r="AJ266" s="2">
        <f t="shared" si="201"/>
        <v>0</v>
      </c>
      <c r="AK266" s="109">
        <f t="shared" si="202"/>
        <v>0</v>
      </c>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8"/>
      <c r="CY266" s="118"/>
      <c r="CZ266" s="118"/>
      <c r="DA266" s="118"/>
      <c r="DB266" s="118"/>
      <c r="DC266" s="118"/>
      <c r="DD266" s="118"/>
      <c r="DE266" s="118"/>
      <c r="DF266" s="118"/>
      <c r="DG266" s="118"/>
      <c r="DH266" s="118"/>
      <c r="DI266" s="118"/>
    </row>
    <row r="267" spans="1:113" s="37" customFormat="1" x14ac:dyDescent="0.25">
      <c r="A267" s="143"/>
      <c r="B267" s="8"/>
      <c r="C267" s="8" t="s">
        <v>509</v>
      </c>
      <c r="D267" s="43" t="s">
        <v>521</v>
      </c>
      <c r="E267" s="47" t="s">
        <v>515</v>
      </c>
      <c r="F267" s="44"/>
      <c r="G267" s="31">
        <v>264</v>
      </c>
      <c r="H267" s="6">
        <f t="shared" si="179"/>
        <v>211.20000000000002</v>
      </c>
      <c r="I267" s="6">
        <f t="shared" si="195"/>
        <v>182.16</v>
      </c>
      <c r="J267" s="6">
        <f t="shared" si="196"/>
        <v>211.20000000000002</v>
      </c>
      <c r="K267" s="6">
        <f t="shared" si="90"/>
        <v>79.2</v>
      </c>
      <c r="L267" s="6">
        <f t="shared" si="197"/>
        <v>182.16</v>
      </c>
      <c r="M267" s="85">
        <f t="shared" si="129"/>
        <v>211.20000000000002</v>
      </c>
      <c r="N267" s="6" t="s">
        <v>502</v>
      </c>
      <c r="O267" s="6">
        <f t="shared" si="193"/>
        <v>182.16</v>
      </c>
      <c r="P267" s="77">
        <f t="shared" si="154"/>
        <v>184.79999999999998</v>
      </c>
      <c r="Q267" s="6">
        <f t="shared" si="198"/>
        <v>211.20000000000002</v>
      </c>
      <c r="R267" s="6">
        <f t="shared" si="180"/>
        <v>168.96000000000004</v>
      </c>
      <c r="S267" s="6">
        <f t="shared" si="181"/>
        <v>145.72800000000001</v>
      </c>
      <c r="T267" s="6">
        <f t="shared" si="182"/>
        <v>168.96000000000004</v>
      </c>
      <c r="U267" s="6">
        <f t="shared" si="183"/>
        <v>63.360000000000007</v>
      </c>
      <c r="V267" s="6">
        <f t="shared" si="184"/>
        <v>145.72800000000001</v>
      </c>
      <c r="W267" s="6">
        <f t="shared" si="185"/>
        <v>168.96000000000004</v>
      </c>
      <c r="X267" s="6">
        <f t="shared" si="186"/>
        <v>172.10159999999999</v>
      </c>
      <c r="Y267" s="6">
        <f t="shared" si="187"/>
        <v>145.72800000000001</v>
      </c>
      <c r="Z267" s="6">
        <f t="shared" si="188"/>
        <v>147.84</v>
      </c>
      <c r="AA267" s="6">
        <f t="shared" si="189"/>
        <v>168.96000000000004</v>
      </c>
      <c r="AB267" s="6">
        <f t="shared" si="190"/>
        <v>135.16800000000003</v>
      </c>
      <c r="AC267" s="6">
        <f t="shared" si="191"/>
        <v>116.58240000000001</v>
      </c>
      <c r="AD267" s="6">
        <f t="shared" si="192"/>
        <v>135.16800000000003</v>
      </c>
      <c r="AE267" s="6" t="s">
        <v>502</v>
      </c>
      <c r="AF267" s="6">
        <f t="shared" si="199"/>
        <v>182.16</v>
      </c>
      <c r="AG267" s="6">
        <f t="shared" si="200"/>
        <v>182.16</v>
      </c>
      <c r="AH267" s="6" t="s">
        <v>502</v>
      </c>
      <c r="AI267" s="89">
        <f t="shared" si="70"/>
        <v>217.06739999999999</v>
      </c>
      <c r="AJ267" s="2">
        <f t="shared" si="201"/>
        <v>63.360000000000007</v>
      </c>
      <c r="AK267" s="109">
        <f t="shared" si="202"/>
        <v>264</v>
      </c>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117"/>
      <c r="CD267" s="117"/>
      <c r="CE267" s="117"/>
      <c r="CF267" s="117"/>
      <c r="CG267" s="117"/>
      <c r="CH267" s="117"/>
      <c r="CI267" s="117"/>
      <c r="CJ267" s="117"/>
      <c r="CK267" s="117"/>
      <c r="CL267" s="117"/>
      <c r="CM267" s="117"/>
      <c r="CN267" s="117"/>
      <c r="CO267" s="117"/>
      <c r="CP267" s="117"/>
      <c r="CQ267" s="117"/>
      <c r="CR267" s="117"/>
      <c r="CS267" s="117"/>
      <c r="CT267" s="117"/>
      <c r="CU267" s="117"/>
      <c r="CV267" s="117"/>
      <c r="CW267" s="117"/>
      <c r="CX267" s="118"/>
      <c r="CY267" s="118"/>
      <c r="CZ267" s="118"/>
      <c r="DA267" s="118"/>
      <c r="DB267" s="118"/>
      <c r="DC267" s="118"/>
      <c r="DD267" s="118"/>
      <c r="DE267" s="118"/>
      <c r="DF267" s="118"/>
      <c r="DG267" s="118"/>
      <c r="DH267" s="118"/>
      <c r="DI267" s="118"/>
    </row>
    <row r="268" spans="1:113" s="37" customFormat="1" x14ac:dyDescent="0.25">
      <c r="A268" s="143"/>
      <c r="B268" s="8"/>
      <c r="C268" s="8" t="s">
        <v>509</v>
      </c>
      <c r="D268" s="43" t="s">
        <v>521</v>
      </c>
      <c r="E268" s="48" t="s">
        <v>516</v>
      </c>
      <c r="F268" s="45"/>
      <c r="G268" s="31">
        <v>376.79</v>
      </c>
      <c r="H268" s="6">
        <f t="shared" si="179"/>
        <v>301.43200000000002</v>
      </c>
      <c r="I268" s="6">
        <f t="shared" si="195"/>
        <v>259.98509999999999</v>
      </c>
      <c r="J268" s="6">
        <f t="shared" si="196"/>
        <v>301.43200000000002</v>
      </c>
      <c r="K268" s="6">
        <f t="shared" si="90"/>
        <v>113.03700000000001</v>
      </c>
      <c r="L268" s="6">
        <f t="shared" si="197"/>
        <v>259.98509999999999</v>
      </c>
      <c r="M268" s="85">
        <f t="shared" si="129"/>
        <v>301.43200000000002</v>
      </c>
      <c r="N268" s="6" t="s">
        <v>502</v>
      </c>
      <c r="O268" s="6">
        <f t="shared" si="193"/>
        <v>259.98509999999999</v>
      </c>
      <c r="P268" s="77">
        <f t="shared" si="154"/>
        <v>263.75299999999999</v>
      </c>
      <c r="Q268" s="6">
        <f t="shared" si="198"/>
        <v>301.43200000000002</v>
      </c>
      <c r="R268" s="6">
        <f t="shared" si="180"/>
        <v>241.14560000000003</v>
      </c>
      <c r="S268" s="6">
        <f t="shared" si="181"/>
        <v>207.98808</v>
      </c>
      <c r="T268" s="6">
        <f t="shared" si="182"/>
        <v>241.14560000000003</v>
      </c>
      <c r="U268" s="6">
        <f t="shared" si="183"/>
        <v>90.429600000000008</v>
      </c>
      <c r="V268" s="6">
        <f t="shared" si="184"/>
        <v>207.98808</v>
      </c>
      <c r="W268" s="6">
        <f t="shared" si="185"/>
        <v>241.14560000000003</v>
      </c>
      <c r="X268" s="6">
        <f t="shared" si="186"/>
        <v>245.62940099999997</v>
      </c>
      <c r="Y268" s="6">
        <f t="shared" si="187"/>
        <v>207.98808</v>
      </c>
      <c r="Z268" s="6">
        <f t="shared" si="188"/>
        <v>211.00239999999999</v>
      </c>
      <c r="AA268" s="6">
        <f t="shared" si="189"/>
        <v>241.14560000000003</v>
      </c>
      <c r="AB268" s="6">
        <f t="shared" si="190"/>
        <v>192.91648000000004</v>
      </c>
      <c r="AC268" s="6">
        <f t="shared" si="191"/>
        <v>166.39046400000001</v>
      </c>
      <c r="AD268" s="6">
        <f t="shared" si="192"/>
        <v>192.91648000000004</v>
      </c>
      <c r="AE268" s="6" t="s">
        <v>502</v>
      </c>
      <c r="AF268" s="6">
        <f t="shared" si="199"/>
        <v>259.98509999999999</v>
      </c>
      <c r="AG268" s="6">
        <f t="shared" si="200"/>
        <v>259.98509999999999</v>
      </c>
      <c r="AH268" s="6" t="s">
        <v>502</v>
      </c>
      <c r="AI268" s="89">
        <f t="shared" si="70"/>
        <v>309.80615775000001</v>
      </c>
      <c r="AJ268" s="2">
        <f t="shared" si="201"/>
        <v>90.429600000000008</v>
      </c>
      <c r="AK268" s="109">
        <f t="shared" si="202"/>
        <v>376.79</v>
      </c>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8"/>
      <c r="CY268" s="118"/>
      <c r="CZ268" s="118"/>
      <c r="DA268" s="118"/>
      <c r="DB268" s="118"/>
      <c r="DC268" s="118"/>
      <c r="DD268" s="118"/>
      <c r="DE268" s="118"/>
      <c r="DF268" s="118"/>
      <c r="DG268" s="118"/>
      <c r="DH268" s="118"/>
      <c r="DI268" s="118"/>
    </row>
    <row r="269" spans="1:113" s="37" customFormat="1" ht="15.75" thickBot="1" x14ac:dyDescent="0.3">
      <c r="A269" s="143"/>
      <c r="B269" s="8"/>
      <c r="C269" s="8" t="s">
        <v>509</v>
      </c>
      <c r="D269" s="43" t="s">
        <v>521</v>
      </c>
      <c r="E269" s="49" t="s">
        <v>517</v>
      </c>
      <c r="F269" s="52"/>
      <c r="G269" s="31">
        <v>3346.25</v>
      </c>
      <c r="H269" s="6">
        <f t="shared" si="179"/>
        <v>2677</v>
      </c>
      <c r="I269" s="6">
        <f t="shared" si="195"/>
        <v>2308.9124999999999</v>
      </c>
      <c r="J269" s="6">
        <f t="shared" si="196"/>
        <v>2677</v>
      </c>
      <c r="K269" s="6">
        <f t="shared" si="90"/>
        <v>1003.875</v>
      </c>
      <c r="L269" s="6">
        <f t="shared" si="197"/>
        <v>2308.9124999999999</v>
      </c>
      <c r="M269" s="85">
        <f t="shared" si="129"/>
        <v>2677</v>
      </c>
      <c r="N269" s="6" t="s">
        <v>502</v>
      </c>
      <c r="O269" s="6">
        <f t="shared" si="193"/>
        <v>2308.9124999999999</v>
      </c>
      <c r="P269" s="77">
        <f t="shared" si="154"/>
        <v>2342.375</v>
      </c>
      <c r="Q269" s="6">
        <f t="shared" si="198"/>
        <v>2677</v>
      </c>
      <c r="R269" s="6">
        <f t="shared" si="180"/>
        <v>2141.6</v>
      </c>
      <c r="S269" s="6">
        <f t="shared" si="181"/>
        <v>1847.13</v>
      </c>
      <c r="T269" s="6">
        <f t="shared" si="182"/>
        <v>2141.6</v>
      </c>
      <c r="U269" s="6">
        <f t="shared" si="183"/>
        <v>803.1</v>
      </c>
      <c r="V269" s="6">
        <f t="shared" si="184"/>
        <v>1847.13</v>
      </c>
      <c r="W269" s="6">
        <f t="shared" si="185"/>
        <v>2141.6</v>
      </c>
      <c r="X269" s="6">
        <f t="shared" si="186"/>
        <v>2181.4203749999997</v>
      </c>
      <c r="Y269" s="6">
        <f t="shared" si="187"/>
        <v>1847.13</v>
      </c>
      <c r="Z269" s="6">
        <f t="shared" si="188"/>
        <v>1873.9</v>
      </c>
      <c r="AA269" s="6">
        <f t="shared" si="189"/>
        <v>2141.6</v>
      </c>
      <c r="AB269" s="6">
        <f t="shared" si="190"/>
        <v>1713.28</v>
      </c>
      <c r="AC269" s="6">
        <f t="shared" si="191"/>
        <v>1477.7040000000002</v>
      </c>
      <c r="AD269" s="6">
        <f t="shared" si="192"/>
        <v>1713.28</v>
      </c>
      <c r="AE269" s="6" t="s">
        <v>502</v>
      </c>
      <c r="AF269" s="6">
        <f t="shared" si="199"/>
        <v>2308.9124999999999</v>
      </c>
      <c r="AG269" s="6">
        <f t="shared" si="200"/>
        <v>2308.9124999999999</v>
      </c>
      <c r="AH269" s="6" t="s">
        <v>502</v>
      </c>
      <c r="AI269" s="89">
        <f t="shared" si="70"/>
        <v>2751.3704062500001</v>
      </c>
      <c r="AJ269" s="2">
        <f t="shared" si="201"/>
        <v>803.1</v>
      </c>
      <c r="AK269" s="109">
        <f t="shared" si="202"/>
        <v>3346.25</v>
      </c>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8"/>
      <c r="CY269" s="118"/>
      <c r="CZ269" s="118"/>
      <c r="DA269" s="118"/>
      <c r="DB269" s="118"/>
      <c r="DC269" s="118"/>
      <c r="DD269" s="118"/>
      <c r="DE269" s="118"/>
      <c r="DF269" s="118"/>
      <c r="DG269" s="118"/>
      <c r="DH269" s="118"/>
      <c r="DI269" s="118"/>
    </row>
    <row r="270" spans="1:113" s="5" customFormat="1" x14ac:dyDescent="0.25">
      <c r="A270" s="143"/>
      <c r="B270" s="8">
        <v>42826</v>
      </c>
      <c r="C270" s="8" t="s">
        <v>509</v>
      </c>
      <c r="D270" s="43" t="s">
        <v>521</v>
      </c>
      <c r="E270" s="55" t="s">
        <v>362</v>
      </c>
      <c r="F270" s="51" t="s">
        <v>493</v>
      </c>
      <c r="G270" s="31"/>
      <c r="H270" s="6">
        <f t="shared" si="179"/>
        <v>0</v>
      </c>
      <c r="I270" s="6">
        <f t="shared" si="195"/>
        <v>0</v>
      </c>
      <c r="J270" s="6">
        <f t="shared" si="196"/>
        <v>0</v>
      </c>
      <c r="K270" s="6">
        <f t="shared" si="90"/>
        <v>0</v>
      </c>
      <c r="L270" s="6">
        <f t="shared" si="197"/>
        <v>0</v>
      </c>
      <c r="M270" s="85">
        <f t="shared" si="129"/>
        <v>0</v>
      </c>
      <c r="N270" s="21"/>
      <c r="O270" s="6">
        <f t="shared" si="193"/>
        <v>0</v>
      </c>
      <c r="P270" s="77">
        <f t="shared" si="154"/>
        <v>0</v>
      </c>
      <c r="Q270" s="6">
        <f t="shared" si="198"/>
        <v>0</v>
      </c>
      <c r="R270" s="6">
        <f t="shared" si="180"/>
        <v>0</v>
      </c>
      <c r="S270" s="6">
        <f t="shared" si="181"/>
        <v>0</v>
      </c>
      <c r="T270" s="6">
        <f t="shared" si="182"/>
        <v>0</v>
      </c>
      <c r="U270" s="6">
        <f t="shared" si="183"/>
        <v>0</v>
      </c>
      <c r="V270" s="6">
        <f t="shared" si="184"/>
        <v>0</v>
      </c>
      <c r="W270" s="6">
        <f t="shared" si="185"/>
        <v>0</v>
      </c>
      <c r="X270" s="6">
        <f t="shared" si="186"/>
        <v>0</v>
      </c>
      <c r="Y270" s="6">
        <f t="shared" si="187"/>
        <v>0</v>
      </c>
      <c r="Z270" s="6">
        <f t="shared" si="188"/>
        <v>0</v>
      </c>
      <c r="AA270" s="6">
        <f t="shared" si="189"/>
        <v>0</v>
      </c>
      <c r="AB270" s="6">
        <f t="shared" si="190"/>
        <v>0</v>
      </c>
      <c r="AC270" s="6">
        <f t="shared" si="191"/>
        <v>0</v>
      </c>
      <c r="AD270" s="6">
        <f t="shared" si="192"/>
        <v>0</v>
      </c>
      <c r="AE270" s="21"/>
      <c r="AF270" s="6">
        <f t="shared" si="199"/>
        <v>0</v>
      </c>
      <c r="AG270" s="6">
        <f t="shared" si="200"/>
        <v>0</v>
      </c>
      <c r="AH270" s="21"/>
      <c r="AI270" s="89">
        <f t="shared" si="70"/>
        <v>0</v>
      </c>
      <c r="AJ270" s="2">
        <f t="shared" si="201"/>
        <v>0</v>
      </c>
      <c r="AK270" s="109">
        <f t="shared" si="202"/>
        <v>0</v>
      </c>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8"/>
      <c r="CY270" s="118"/>
      <c r="CZ270" s="118"/>
      <c r="DA270" s="118"/>
      <c r="DB270" s="118"/>
      <c r="DC270" s="118"/>
      <c r="DD270" s="118"/>
      <c r="DE270" s="118"/>
      <c r="DF270" s="118"/>
      <c r="DG270" s="118"/>
      <c r="DH270" s="118"/>
      <c r="DI270" s="118"/>
    </row>
    <row r="271" spans="1:113" s="37" customFormat="1" x14ac:dyDescent="0.25">
      <c r="A271" s="143"/>
      <c r="B271" s="8"/>
      <c r="C271" s="8" t="s">
        <v>509</v>
      </c>
      <c r="D271" s="43" t="s">
        <v>521</v>
      </c>
      <c r="E271" s="47" t="s">
        <v>514</v>
      </c>
      <c r="F271" s="44"/>
      <c r="G271" s="31">
        <v>629.95000000000005</v>
      </c>
      <c r="H271" s="6">
        <f t="shared" si="179"/>
        <v>503.96000000000004</v>
      </c>
      <c r="I271" s="6">
        <f t="shared" si="195"/>
        <v>434.66550000000001</v>
      </c>
      <c r="J271" s="6">
        <f t="shared" si="196"/>
        <v>503.96000000000004</v>
      </c>
      <c r="K271" s="6">
        <f t="shared" si="90"/>
        <v>188.98500000000001</v>
      </c>
      <c r="L271" s="6">
        <f t="shared" si="197"/>
        <v>434.66550000000001</v>
      </c>
      <c r="M271" s="85">
        <f t="shared" si="129"/>
        <v>503.96000000000004</v>
      </c>
      <c r="N271" s="6" t="s">
        <v>502</v>
      </c>
      <c r="O271" s="6">
        <f t="shared" si="193"/>
        <v>434.66550000000001</v>
      </c>
      <c r="P271" s="77">
        <f t="shared" si="154"/>
        <v>440.96500000000003</v>
      </c>
      <c r="Q271" s="6">
        <f t="shared" si="198"/>
        <v>503.96000000000004</v>
      </c>
      <c r="R271" s="6">
        <f t="shared" si="180"/>
        <v>403.16800000000006</v>
      </c>
      <c r="S271" s="6">
        <f t="shared" si="181"/>
        <v>347.73240000000004</v>
      </c>
      <c r="T271" s="6">
        <f t="shared" si="182"/>
        <v>403.16800000000006</v>
      </c>
      <c r="U271" s="6">
        <f t="shared" si="183"/>
        <v>151.18800000000002</v>
      </c>
      <c r="V271" s="6">
        <f t="shared" si="184"/>
        <v>347.73240000000004</v>
      </c>
      <c r="W271" s="6">
        <f t="shared" si="185"/>
        <v>403.16800000000006</v>
      </c>
      <c r="X271" s="6">
        <f t="shared" si="186"/>
        <v>410.66440499999999</v>
      </c>
      <c r="Y271" s="6">
        <f t="shared" si="187"/>
        <v>347.73240000000004</v>
      </c>
      <c r="Z271" s="6">
        <f t="shared" si="188"/>
        <v>352.77200000000005</v>
      </c>
      <c r="AA271" s="6">
        <f t="shared" si="189"/>
        <v>403.16800000000006</v>
      </c>
      <c r="AB271" s="6">
        <f t="shared" si="190"/>
        <v>322.53440000000006</v>
      </c>
      <c r="AC271" s="6">
        <f t="shared" si="191"/>
        <v>278.18592000000007</v>
      </c>
      <c r="AD271" s="6">
        <f t="shared" si="192"/>
        <v>322.53440000000006</v>
      </c>
      <c r="AE271" s="6" t="s">
        <v>502</v>
      </c>
      <c r="AF271" s="6">
        <f t="shared" si="199"/>
        <v>434.66550000000001</v>
      </c>
      <c r="AG271" s="6">
        <f t="shared" si="200"/>
        <v>434.66550000000001</v>
      </c>
      <c r="AH271" s="6" t="s">
        <v>502</v>
      </c>
      <c r="AI271" s="89">
        <f t="shared" si="70"/>
        <v>517.96063875000004</v>
      </c>
      <c r="AJ271" s="2">
        <f t="shared" si="201"/>
        <v>151.18800000000002</v>
      </c>
      <c r="AK271" s="109">
        <f t="shared" si="202"/>
        <v>629.95000000000005</v>
      </c>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8"/>
      <c r="CY271" s="118"/>
      <c r="CZ271" s="118"/>
      <c r="DA271" s="118"/>
      <c r="DB271" s="118"/>
      <c r="DC271" s="118"/>
      <c r="DD271" s="118"/>
      <c r="DE271" s="118"/>
      <c r="DF271" s="118"/>
      <c r="DG271" s="118"/>
      <c r="DH271" s="118"/>
      <c r="DI271" s="118"/>
    </row>
    <row r="272" spans="1:113" s="37" customFormat="1" x14ac:dyDescent="0.25">
      <c r="A272" s="143"/>
      <c r="B272" s="8"/>
      <c r="C272" s="8" t="s">
        <v>509</v>
      </c>
      <c r="D272" s="43" t="s">
        <v>521</v>
      </c>
      <c r="E272" s="48" t="s">
        <v>519</v>
      </c>
      <c r="F272" s="44" t="s">
        <v>518</v>
      </c>
      <c r="G272" s="31"/>
      <c r="H272" s="6">
        <f t="shared" si="179"/>
        <v>0</v>
      </c>
      <c r="I272" s="6">
        <f t="shared" si="195"/>
        <v>0</v>
      </c>
      <c r="J272" s="6">
        <f t="shared" si="196"/>
        <v>0</v>
      </c>
      <c r="K272" s="6">
        <f t="shared" si="90"/>
        <v>0</v>
      </c>
      <c r="L272" s="6">
        <f t="shared" si="197"/>
        <v>0</v>
      </c>
      <c r="M272" s="85">
        <f t="shared" si="129"/>
        <v>0</v>
      </c>
      <c r="N272" s="21"/>
      <c r="O272" s="6">
        <f t="shared" si="193"/>
        <v>0</v>
      </c>
      <c r="P272" s="77">
        <f t="shared" si="154"/>
        <v>0</v>
      </c>
      <c r="Q272" s="6">
        <f t="shared" si="198"/>
        <v>0</v>
      </c>
      <c r="R272" s="6">
        <f t="shared" si="180"/>
        <v>0</v>
      </c>
      <c r="S272" s="6">
        <f t="shared" si="181"/>
        <v>0</v>
      </c>
      <c r="T272" s="6">
        <f t="shared" si="182"/>
        <v>0</v>
      </c>
      <c r="U272" s="6">
        <f t="shared" si="183"/>
        <v>0</v>
      </c>
      <c r="V272" s="6">
        <f t="shared" si="184"/>
        <v>0</v>
      </c>
      <c r="W272" s="6">
        <f t="shared" si="185"/>
        <v>0</v>
      </c>
      <c r="X272" s="6">
        <f t="shared" si="186"/>
        <v>0</v>
      </c>
      <c r="Y272" s="6">
        <f t="shared" si="187"/>
        <v>0</v>
      </c>
      <c r="Z272" s="6">
        <f t="shared" si="188"/>
        <v>0</v>
      </c>
      <c r="AA272" s="6">
        <f t="shared" si="189"/>
        <v>0</v>
      </c>
      <c r="AB272" s="6">
        <f t="shared" si="190"/>
        <v>0</v>
      </c>
      <c r="AC272" s="6">
        <f t="shared" si="191"/>
        <v>0</v>
      </c>
      <c r="AD272" s="6">
        <f t="shared" si="192"/>
        <v>0</v>
      </c>
      <c r="AE272" s="21"/>
      <c r="AF272" s="6">
        <f t="shared" si="199"/>
        <v>0</v>
      </c>
      <c r="AG272" s="6">
        <f t="shared" si="200"/>
        <v>0</v>
      </c>
      <c r="AH272" s="21"/>
      <c r="AI272" s="89">
        <f t="shared" si="70"/>
        <v>0</v>
      </c>
      <c r="AJ272" s="2">
        <f t="shared" si="201"/>
        <v>0</v>
      </c>
      <c r="AK272" s="109">
        <f t="shared" si="202"/>
        <v>0</v>
      </c>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8"/>
      <c r="CY272" s="118"/>
      <c r="CZ272" s="118"/>
      <c r="DA272" s="118"/>
      <c r="DB272" s="118"/>
      <c r="DC272" s="118"/>
      <c r="DD272" s="118"/>
      <c r="DE272" s="118"/>
      <c r="DF272" s="118"/>
      <c r="DG272" s="118"/>
      <c r="DH272" s="118"/>
      <c r="DI272" s="118"/>
    </row>
    <row r="273" spans="1:113" s="37" customFormat="1" x14ac:dyDescent="0.25">
      <c r="A273" s="143"/>
      <c r="B273" s="8"/>
      <c r="C273" s="8" t="s">
        <v>509</v>
      </c>
      <c r="D273" s="43" t="s">
        <v>521</v>
      </c>
      <c r="E273" s="47" t="s">
        <v>515</v>
      </c>
      <c r="F273" s="44"/>
      <c r="G273" s="31">
        <v>264</v>
      </c>
      <c r="H273" s="6">
        <f t="shared" si="179"/>
        <v>211.20000000000002</v>
      </c>
      <c r="I273" s="6">
        <f t="shared" si="195"/>
        <v>182.16</v>
      </c>
      <c r="J273" s="6">
        <f t="shared" si="196"/>
        <v>211.20000000000002</v>
      </c>
      <c r="K273" s="6">
        <f t="shared" si="90"/>
        <v>79.2</v>
      </c>
      <c r="L273" s="6">
        <f t="shared" si="197"/>
        <v>182.16</v>
      </c>
      <c r="M273" s="85">
        <f t="shared" si="129"/>
        <v>211.20000000000002</v>
      </c>
      <c r="N273" s="6" t="s">
        <v>502</v>
      </c>
      <c r="O273" s="6">
        <f t="shared" si="193"/>
        <v>182.16</v>
      </c>
      <c r="P273" s="77">
        <f t="shared" si="154"/>
        <v>184.79999999999998</v>
      </c>
      <c r="Q273" s="6">
        <f t="shared" si="198"/>
        <v>211.20000000000002</v>
      </c>
      <c r="R273" s="6">
        <f t="shared" si="180"/>
        <v>168.96000000000004</v>
      </c>
      <c r="S273" s="6">
        <f t="shared" si="181"/>
        <v>145.72800000000001</v>
      </c>
      <c r="T273" s="6">
        <f t="shared" si="182"/>
        <v>168.96000000000004</v>
      </c>
      <c r="U273" s="6">
        <f t="shared" si="183"/>
        <v>63.360000000000007</v>
      </c>
      <c r="V273" s="6">
        <f t="shared" si="184"/>
        <v>145.72800000000001</v>
      </c>
      <c r="W273" s="6">
        <f t="shared" si="185"/>
        <v>168.96000000000004</v>
      </c>
      <c r="X273" s="6">
        <f t="shared" si="186"/>
        <v>172.10159999999999</v>
      </c>
      <c r="Y273" s="6">
        <f t="shared" si="187"/>
        <v>145.72800000000001</v>
      </c>
      <c r="Z273" s="6">
        <f t="shared" si="188"/>
        <v>147.84</v>
      </c>
      <c r="AA273" s="6">
        <f t="shared" si="189"/>
        <v>168.96000000000004</v>
      </c>
      <c r="AB273" s="6">
        <f t="shared" si="190"/>
        <v>135.16800000000003</v>
      </c>
      <c r="AC273" s="6">
        <f t="shared" si="191"/>
        <v>116.58240000000001</v>
      </c>
      <c r="AD273" s="6">
        <f t="shared" si="192"/>
        <v>135.16800000000003</v>
      </c>
      <c r="AE273" s="6" t="s">
        <v>502</v>
      </c>
      <c r="AF273" s="6">
        <f t="shared" si="199"/>
        <v>182.16</v>
      </c>
      <c r="AG273" s="6">
        <f t="shared" si="200"/>
        <v>182.16</v>
      </c>
      <c r="AH273" s="6" t="s">
        <v>502</v>
      </c>
      <c r="AI273" s="89">
        <f t="shared" si="70"/>
        <v>217.06739999999999</v>
      </c>
      <c r="AJ273" s="2">
        <f t="shared" si="201"/>
        <v>63.360000000000007</v>
      </c>
      <c r="AK273" s="109">
        <f t="shared" si="202"/>
        <v>264</v>
      </c>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117"/>
      <c r="CD273" s="117"/>
      <c r="CE273" s="117"/>
      <c r="CF273" s="117"/>
      <c r="CG273" s="117"/>
      <c r="CH273" s="117"/>
      <c r="CI273" s="117"/>
      <c r="CJ273" s="117"/>
      <c r="CK273" s="117"/>
      <c r="CL273" s="117"/>
      <c r="CM273" s="117"/>
      <c r="CN273" s="117"/>
      <c r="CO273" s="117"/>
      <c r="CP273" s="117"/>
      <c r="CQ273" s="117"/>
      <c r="CR273" s="117"/>
      <c r="CS273" s="117"/>
      <c r="CT273" s="117"/>
      <c r="CU273" s="117"/>
      <c r="CV273" s="117"/>
      <c r="CW273" s="117"/>
      <c r="CX273" s="118"/>
      <c r="CY273" s="118"/>
      <c r="CZ273" s="118"/>
      <c r="DA273" s="118"/>
      <c r="DB273" s="118"/>
      <c r="DC273" s="118"/>
      <c r="DD273" s="118"/>
      <c r="DE273" s="118"/>
      <c r="DF273" s="118"/>
      <c r="DG273" s="118"/>
      <c r="DH273" s="118"/>
      <c r="DI273" s="118"/>
    </row>
    <row r="274" spans="1:113" s="37" customFormat="1" x14ac:dyDescent="0.25">
      <c r="A274" s="143"/>
      <c r="B274" s="8"/>
      <c r="C274" s="8" t="s">
        <v>509</v>
      </c>
      <c r="D274" s="43" t="s">
        <v>521</v>
      </c>
      <c r="E274" s="48" t="s">
        <v>516</v>
      </c>
      <c r="F274" s="45"/>
      <c r="G274" s="31">
        <v>729.39</v>
      </c>
      <c r="H274" s="6">
        <f t="shared" si="179"/>
        <v>583.51200000000006</v>
      </c>
      <c r="I274" s="6">
        <f t="shared" si="195"/>
        <v>503.27909999999997</v>
      </c>
      <c r="J274" s="6">
        <f t="shared" si="196"/>
        <v>583.51200000000006</v>
      </c>
      <c r="K274" s="6">
        <f t="shared" si="90"/>
        <v>218.81699999999998</v>
      </c>
      <c r="L274" s="6">
        <f t="shared" si="197"/>
        <v>503.27909999999997</v>
      </c>
      <c r="M274" s="85">
        <f t="shared" si="129"/>
        <v>583.51200000000006</v>
      </c>
      <c r="N274" s="6" t="s">
        <v>502</v>
      </c>
      <c r="O274" s="6">
        <f t="shared" si="193"/>
        <v>503.27909999999997</v>
      </c>
      <c r="P274" s="77">
        <f t="shared" si="154"/>
        <v>510.57299999999998</v>
      </c>
      <c r="Q274" s="6">
        <f t="shared" si="198"/>
        <v>583.51200000000006</v>
      </c>
      <c r="R274" s="6">
        <f t="shared" si="180"/>
        <v>466.80960000000005</v>
      </c>
      <c r="S274" s="6">
        <f t="shared" si="181"/>
        <v>402.62328000000002</v>
      </c>
      <c r="T274" s="6">
        <f t="shared" si="182"/>
        <v>466.80960000000005</v>
      </c>
      <c r="U274" s="6">
        <f t="shared" si="183"/>
        <v>175.05359999999999</v>
      </c>
      <c r="V274" s="6">
        <f t="shared" si="184"/>
        <v>402.62328000000002</v>
      </c>
      <c r="W274" s="6">
        <f t="shared" si="185"/>
        <v>466.80960000000005</v>
      </c>
      <c r="X274" s="6">
        <f t="shared" si="186"/>
        <v>475.48934099999991</v>
      </c>
      <c r="Y274" s="6">
        <f t="shared" si="187"/>
        <v>402.62328000000002</v>
      </c>
      <c r="Z274" s="6">
        <f t="shared" si="188"/>
        <v>408.45839999999998</v>
      </c>
      <c r="AA274" s="6">
        <f t="shared" si="189"/>
        <v>466.80960000000005</v>
      </c>
      <c r="AB274" s="6">
        <f t="shared" si="190"/>
        <v>373.44768000000005</v>
      </c>
      <c r="AC274" s="6">
        <f t="shared" si="191"/>
        <v>322.09862400000003</v>
      </c>
      <c r="AD274" s="6">
        <f t="shared" si="192"/>
        <v>373.44768000000005</v>
      </c>
      <c r="AE274" s="6" t="s">
        <v>502</v>
      </c>
      <c r="AF274" s="6">
        <f t="shared" si="199"/>
        <v>503.27909999999997</v>
      </c>
      <c r="AG274" s="6">
        <f t="shared" si="200"/>
        <v>503.27909999999997</v>
      </c>
      <c r="AH274" s="6" t="s">
        <v>502</v>
      </c>
      <c r="AI274" s="89">
        <f t="shared" si="70"/>
        <v>599.72269275000008</v>
      </c>
      <c r="AJ274" s="2">
        <f t="shared" si="201"/>
        <v>175.05359999999999</v>
      </c>
      <c r="AK274" s="109">
        <f t="shared" si="202"/>
        <v>729.39</v>
      </c>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8"/>
      <c r="CY274" s="118"/>
      <c r="CZ274" s="118"/>
      <c r="DA274" s="118"/>
      <c r="DB274" s="118"/>
      <c r="DC274" s="118"/>
      <c r="DD274" s="118"/>
      <c r="DE274" s="118"/>
      <c r="DF274" s="118"/>
      <c r="DG274" s="118"/>
      <c r="DH274" s="118"/>
      <c r="DI274" s="118"/>
    </row>
    <row r="275" spans="1:113" s="37" customFormat="1" ht="15.75" thickBot="1" x14ac:dyDescent="0.3">
      <c r="A275" s="143"/>
      <c r="B275" s="8"/>
      <c r="C275" s="8" t="s">
        <v>509</v>
      </c>
      <c r="D275" s="43" t="s">
        <v>521</v>
      </c>
      <c r="E275" s="48" t="s">
        <v>517</v>
      </c>
      <c r="F275" s="45"/>
      <c r="G275" s="31">
        <v>3346.25</v>
      </c>
      <c r="H275" s="6">
        <f t="shared" si="179"/>
        <v>2677</v>
      </c>
      <c r="I275" s="6">
        <f t="shared" si="195"/>
        <v>2308.9124999999999</v>
      </c>
      <c r="J275" s="6">
        <f t="shared" si="196"/>
        <v>2677</v>
      </c>
      <c r="K275" s="6">
        <f t="shared" si="90"/>
        <v>1003.875</v>
      </c>
      <c r="L275" s="6">
        <f t="shared" si="197"/>
        <v>2308.9124999999999</v>
      </c>
      <c r="M275" s="85">
        <f t="shared" si="129"/>
        <v>2677</v>
      </c>
      <c r="N275" s="6" t="s">
        <v>502</v>
      </c>
      <c r="O275" s="6">
        <f t="shared" si="193"/>
        <v>2308.9124999999999</v>
      </c>
      <c r="P275" s="77">
        <f t="shared" si="154"/>
        <v>2342.375</v>
      </c>
      <c r="Q275" s="6">
        <f t="shared" si="198"/>
        <v>2677</v>
      </c>
      <c r="R275" s="6">
        <f t="shared" si="180"/>
        <v>2141.6</v>
      </c>
      <c r="S275" s="6">
        <f t="shared" si="181"/>
        <v>1847.13</v>
      </c>
      <c r="T275" s="6">
        <f t="shared" si="182"/>
        <v>2141.6</v>
      </c>
      <c r="U275" s="6">
        <f t="shared" si="183"/>
        <v>803.1</v>
      </c>
      <c r="V275" s="6">
        <f t="shared" si="184"/>
        <v>1847.13</v>
      </c>
      <c r="W275" s="6">
        <f t="shared" si="185"/>
        <v>2141.6</v>
      </c>
      <c r="X275" s="6">
        <f t="shared" si="186"/>
        <v>2181.4203749999997</v>
      </c>
      <c r="Y275" s="6">
        <f t="shared" si="187"/>
        <v>1847.13</v>
      </c>
      <c r="Z275" s="6">
        <f t="shared" si="188"/>
        <v>1873.9</v>
      </c>
      <c r="AA275" s="6">
        <f t="shared" si="189"/>
        <v>2141.6</v>
      </c>
      <c r="AB275" s="6">
        <f t="shared" si="190"/>
        <v>1713.28</v>
      </c>
      <c r="AC275" s="6">
        <f t="shared" si="191"/>
        <v>1477.7040000000002</v>
      </c>
      <c r="AD275" s="6">
        <f t="shared" si="192"/>
        <v>1713.28</v>
      </c>
      <c r="AE275" s="6" t="s">
        <v>502</v>
      </c>
      <c r="AF275" s="6">
        <f t="shared" si="199"/>
        <v>2308.9124999999999</v>
      </c>
      <c r="AG275" s="6">
        <f t="shared" si="200"/>
        <v>2308.9124999999999</v>
      </c>
      <c r="AH275" s="6" t="s">
        <v>502</v>
      </c>
      <c r="AI275" s="89">
        <f t="shared" si="70"/>
        <v>2751.3704062500001</v>
      </c>
      <c r="AJ275" s="2">
        <f t="shared" si="201"/>
        <v>803.1</v>
      </c>
      <c r="AK275" s="109">
        <f t="shared" si="202"/>
        <v>3346.25</v>
      </c>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117"/>
      <c r="CD275" s="117"/>
      <c r="CE275" s="117"/>
      <c r="CF275" s="117"/>
      <c r="CG275" s="117"/>
      <c r="CH275" s="117"/>
      <c r="CI275" s="117"/>
      <c r="CJ275" s="117"/>
      <c r="CK275" s="117"/>
      <c r="CL275" s="117"/>
      <c r="CM275" s="117"/>
      <c r="CN275" s="117"/>
      <c r="CO275" s="117"/>
      <c r="CP275" s="117"/>
      <c r="CQ275" s="117"/>
      <c r="CR275" s="117"/>
      <c r="CS275" s="117"/>
      <c r="CT275" s="117"/>
      <c r="CU275" s="117"/>
      <c r="CV275" s="117"/>
      <c r="CW275" s="117"/>
      <c r="CX275" s="118"/>
      <c r="CY275" s="118"/>
      <c r="CZ275" s="118"/>
      <c r="DA275" s="118"/>
      <c r="DB275" s="118"/>
      <c r="DC275" s="118"/>
      <c r="DD275" s="118"/>
      <c r="DE275" s="118"/>
      <c r="DF275" s="118"/>
      <c r="DG275" s="118"/>
      <c r="DH275" s="118"/>
      <c r="DI275" s="118"/>
    </row>
    <row r="276" spans="1:113" s="5" customFormat="1" ht="30" x14ac:dyDescent="0.25">
      <c r="A276" s="143"/>
      <c r="B276" s="8">
        <v>43235</v>
      </c>
      <c r="C276" s="8" t="s">
        <v>509</v>
      </c>
      <c r="D276" s="43" t="s">
        <v>521</v>
      </c>
      <c r="E276" s="46" t="s">
        <v>36</v>
      </c>
      <c r="F276" s="51" t="s">
        <v>395</v>
      </c>
      <c r="G276" s="31"/>
      <c r="H276" s="6">
        <f t="shared" si="179"/>
        <v>0</v>
      </c>
      <c r="I276" s="6">
        <f t="shared" si="195"/>
        <v>0</v>
      </c>
      <c r="J276" s="6">
        <f t="shared" si="196"/>
        <v>0</v>
      </c>
      <c r="K276" s="6">
        <f t="shared" si="90"/>
        <v>0</v>
      </c>
      <c r="L276" s="6">
        <f t="shared" si="197"/>
        <v>0</v>
      </c>
      <c r="M276" s="85">
        <f t="shared" si="129"/>
        <v>0</v>
      </c>
      <c r="N276" s="21"/>
      <c r="O276" s="6">
        <f t="shared" si="193"/>
        <v>0</v>
      </c>
      <c r="P276" s="77">
        <f t="shared" si="154"/>
        <v>0</v>
      </c>
      <c r="Q276" s="6">
        <f t="shared" si="198"/>
        <v>0</v>
      </c>
      <c r="R276" s="6">
        <f t="shared" si="180"/>
        <v>0</v>
      </c>
      <c r="S276" s="6">
        <f t="shared" si="181"/>
        <v>0</v>
      </c>
      <c r="T276" s="6">
        <f t="shared" si="182"/>
        <v>0</v>
      </c>
      <c r="U276" s="6">
        <f t="shared" si="183"/>
        <v>0</v>
      </c>
      <c r="V276" s="6">
        <f t="shared" si="184"/>
        <v>0</v>
      </c>
      <c r="W276" s="6">
        <f t="shared" si="185"/>
        <v>0</v>
      </c>
      <c r="X276" s="6">
        <f t="shared" si="186"/>
        <v>0</v>
      </c>
      <c r="Y276" s="6">
        <f t="shared" si="187"/>
        <v>0</v>
      </c>
      <c r="Z276" s="6">
        <f t="shared" si="188"/>
        <v>0</v>
      </c>
      <c r="AA276" s="6">
        <f t="shared" si="189"/>
        <v>0</v>
      </c>
      <c r="AB276" s="6">
        <f t="shared" si="190"/>
        <v>0</v>
      </c>
      <c r="AC276" s="6">
        <f t="shared" si="191"/>
        <v>0</v>
      </c>
      <c r="AD276" s="6">
        <f t="shared" si="192"/>
        <v>0</v>
      </c>
      <c r="AE276" s="21"/>
      <c r="AF276" s="6">
        <f t="shared" si="199"/>
        <v>0</v>
      </c>
      <c r="AG276" s="6">
        <f t="shared" si="200"/>
        <v>0</v>
      </c>
      <c r="AH276" s="21"/>
      <c r="AI276" s="89">
        <f t="shared" si="70"/>
        <v>0</v>
      </c>
      <c r="AJ276" s="2">
        <f t="shared" si="201"/>
        <v>0</v>
      </c>
      <c r="AK276" s="109">
        <f t="shared" si="202"/>
        <v>0</v>
      </c>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8"/>
      <c r="CY276" s="118"/>
      <c r="CZ276" s="118"/>
      <c r="DA276" s="118"/>
      <c r="DB276" s="118"/>
      <c r="DC276" s="118"/>
      <c r="DD276" s="118"/>
      <c r="DE276" s="118"/>
      <c r="DF276" s="118"/>
      <c r="DG276" s="118"/>
      <c r="DH276" s="118"/>
      <c r="DI276" s="118"/>
    </row>
    <row r="277" spans="1:113" s="37" customFormat="1" x14ac:dyDescent="0.25">
      <c r="A277" s="143"/>
      <c r="B277" s="8"/>
      <c r="C277" s="8" t="s">
        <v>509</v>
      </c>
      <c r="D277" s="43" t="s">
        <v>521</v>
      </c>
      <c r="E277" s="50" t="s">
        <v>514</v>
      </c>
      <c r="F277" s="59"/>
      <c r="G277" s="31">
        <v>985.45</v>
      </c>
      <c r="H277" s="6">
        <f t="shared" si="179"/>
        <v>788.36000000000013</v>
      </c>
      <c r="I277" s="6">
        <f t="shared" si="195"/>
        <v>679.96050000000002</v>
      </c>
      <c r="J277" s="6">
        <f t="shared" si="196"/>
        <v>788.36000000000013</v>
      </c>
      <c r="K277" s="6">
        <f t="shared" si="90"/>
        <v>295.63499999999999</v>
      </c>
      <c r="L277" s="6">
        <f t="shared" si="197"/>
        <v>679.96050000000002</v>
      </c>
      <c r="M277" s="85">
        <f t="shared" si="129"/>
        <v>788.36000000000013</v>
      </c>
      <c r="N277" s="6" t="s">
        <v>502</v>
      </c>
      <c r="O277" s="6">
        <f t="shared" si="193"/>
        <v>679.96050000000002</v>
      </c>
      <c r="P277" s="77">
        <f t="shared" si="154"/>
        <v>689.81499999999994</v>
      </c>
      <c r="Q277" s="6">
        <f t="shared" si="198"/>
        <v>788.36000000000013</v>
      </c>
      <c r="R277" s="6">
        <f t="shared" si="180"/>
        <v>630.6880000000001</v>
      </c>
      <c r="S277" s="6">
        <f t="shared" si="181"/>
        <v>543.96840000000009</v>
      </c>
      <c r="T277" s="6">
        <f t="shared" si="182"/>
        <v>630.6880000000001</v>
      </c>
      <c r="U277" s="6">
        <f t="shared" si="183"/>
        <v>236.50800000000001</v>
      </c>
      <c r="V277" s="6">
        <f t="shared" si="184"/>
        <v>543.96840000000009</v>
      </c>
      <c r="W277" s="6">
        <f t="shared" si="185"/>
        <v>630.6880000000001</v>
      </c>
      <c r="X277" s="6">
        <f t="shared" si="186"/>
        <v>642.41485499999999</v>
      </c>
      <c r="Y277" s="6">
        <f t="shared" si="187"/>
        <v>543.96840000000009</v>
      </c>
      <c r="Z277" s="6">
        <f t="shared" si="188"/>
        <v>551.85199999999998</v>
      </c>
      <c r="AA277" s="6">
        <f t="shared" si="189"/>
        <v>630.6880000000001</v>
      </c>
      <c r="AB277" s="6">
        <f t="shared" si="190"/>
        <v>504.55040000000008</v>
      </c>
      <c r="AC277" s="6">
        <f t="shared" si="191"/>
        <v>435.17472000000009</v>
      </c>
      <c r="AD277" s="6">
        <f t="shared" si="192"/>
        <v>504.55040000000008</v>
      </c>
      <c r="AE277" s="6" t="s">
        <v>502</v>
      </c>
      <c r="AF277" s="6">
        <f t="shared" si="199"/>
        <v>679.96050000000002</v>
      </c>
      <c r="AG277" s="6">
        <f t="shared" si="200"/>
        <v>679.96050000000002</v>
      </c>
      <c r="AH277" s="6" t="s">
        <v>502</v>
      </c>
      <c r="AI277" s="89">
        <f t="shared" si="70"/>
        <v>810.26162625000006</v>
      </c>
      <c r="AJ277" s="2">
        <f t="shared" si="201"/>
        <v>236.50800000000001</v>
      </c>
      <c r="AK277" s="109">
        <f t="shared" si="202"/>
        <v>985.45</v>
      </c>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8"/>
      <c r="CY277" s="118"/>
      <c r="CZ277" s="118"/>
      <c r="DA277" s="118"/>
      <c r="DB277" s="118"/>
      <c r="DC277" s="118"/>
      <c r="DD277" s="118"/>
      <c r="DE277" s="118"/>
      <c r="DF277" s="118"/>
      <c r="DG277" s="118"/>
      <c r="DH277" s="118"/>
      <c r="DI277" s="118"/>
    </row>
    <row r="278" spans="1:113" s="37" customFormat="1" x14ac:dyDescent="0.25">
      <c r="A278" s="143"/>
      <c r="B278" s="8"/>
      <c r="C278" s="8" t="s">
        <v>509</v>
      </c>
      <c r="D278" s="43" t="s">
        <v>521</v>
      </c>
      <c r="E278" s="48" t="s">
        <v>519</v>
      </c>
      <c r="F278" s="59" t="s">
        <v>518</v>
      </c>
      <c r="G278" s="31"/>
      <c r="H278" s="6">
        <f t="shared" si="179"/>
        <v>0</v>
      </c>
      <c r="I278" s="6">
        <f t="shared" si="195"/>
        <v>0</v>
      </c>
      <c r="J278" s="6">
        <f t="shared" si="196"/>
        <v>0</v>
      </c>
      <c r="K278" s="6">
        <f t="shared" ref="K278:K340" si="203">30%*G278</f>
        <v>0</v>
      </c>
      <c r="L278" s="6">
        <f t="shared" si="197"/>
        <v>0</v>
      </c>
      <c r="M278" s="85">
        <f t="shared" si="129"/>
        <v>0</v>
      </c>
      <c r="N278" s="21"/>
      <c r="O278" s="6">
        <f t="shared" si="193"/>
        <v>0</v>
      </c>
      <c r="P278" s="77">
        <f t="shared" si="154"/>
        <v>0</v>
      </c>
      <c r="Q278" s="6">
        <f t="shared" si="198"/>
        <v>0</v>
      </c>
      <c r="R278" s="6">
        <f t="shared" si="180"/>
        <v>0</v>
      </c>
      <c r="S278" s="6">
        <f t="shared" si="181"/>
        <v>0</v>
      </c>
      <c r="T278" s="6">
        <f t="shared" si="182"/>
        <v>0</v>
      </c>
      <c r="U278" s="6">
        <f t="shared" si="183"/>
        <v>0</v>
      </c>
      <c r="V278" s="6">
        <f t="shared" si="184"/>
        <v>0</v>
      </c>
      <c r="W278" s="6">
        <f t="shared" si="185"/>
        <v>0</v>
      </c>
      <c r="X278" s="6">
        <f t="shared" si="186"/>
        <v>0</v>
      </c>
      <c r="Y278" s="6">
        <f t="shared" si="187"/>
        <v>0</v>
      </c>
      <c r="Z278" s="6">
        <f t="shared" si="188"/>
        <v>0</v>
      </c>
      <c r="AA278" s="6">
        <f t="shared" si="189"/>
        <v>0</v>
      </c>
      <c r="AB278" s="6">
        <f t="shared" si="190"/>
        <v>0</v>
      </c>
      <c r="AC278" s="6">
        <f t="shared" si="191"/>
        <v>0</v>
      </c>
      <c r="AD278" s="6">
        <f t="shared" si="192"/>
        <v>0</v>
      </c>
      <c r="AE278" s="21"/>
      <c r="AF278" s="6">
        <f t="shared" si="199"/>
        <v>0</v>
      </c>
      <c r="AG278" s="6">
        <f t="shared" si="200"/>
        <v>0</v>
      </c>
      <c r="AH278" s="21"/>
      <c r="AI278" s="89">
        <f t="shared" si="70"/>
        <v>0</v>
      </c>
      <c r="AJ278" s="2">
        <f t="shared" si="201"/>
        <v>0</v>
      </c>
      <c r="AK278" s="109">
        <f t="shared" si="202"/>
        <v>0</v>
      </c>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117"/>
      <c r="CD278" s="117"/>
      <c r="CE278" s="117"/>
      <c r="CF278" s="117"/>
      <c r="CG278" s="117"/>
      <c r="CH278" s="117"/>
      <c r="CI278" s="117"/>
      <c r="CJ278" s="117"/>
      <c r="CK278" s="117"/>
      <c r="CL278" s="117"/>
      <c r="CM278" s="117"/>
      <c r="CN278" s="117"/>
      <c r="CO278" s="117"/>
      <c r="CP278" s="117"/>
      <c r="CQ278" s="117"/>
      <c r="CR278" s="117"/>
      <c r="CS278" s="117"/>
      <c r="CT278" s="117"/>
      <c r="CU278" s="117"/>
      <c r="CV278" s="117"/>
      <c r="CW278" s="117"/>
      <c r="CX278" s="118"/>
      <c r="CY278" s="118"/>
      <c r="CZ278" s="118"/>
      <c r="DA278" s="118"/>
      <c r="DB278" s="118"/>
      <c r="DC278" s="118"/>
      <c r="DD278" s="118"/>
      <c r="DE278" s="118"/>
      <c r="DF278" s="118"/>
      <c r="DG278" s="118"/>
      <c r="DH278" s="118"/>
      <c r="DI278" s="118"/>
    </row>
    <row r="279" spans="1:113" s="37" customFormat="1" x14ac:dyDescent="0.25">
      <c r="A279" s="143"/>
      <c r="B279" s="8"/>
      <c r="C279" s="8" t="s">
        <v>509</v>
      </c>
      <c r="D279" s="43" t="s">
        <v>521</v>
      </c>
      <c r="E279" s="48" t="s">
        <v>516</v>
      </c>
      <c r="F279" s="45"/>
      <c r="G279" s="31">
        <v>116.15</v>
      </c>
      <c r="H279" s="6">
        <f t="shared" si="179"/>
        <v>92.920000000000016</v>
      </c>
      <c r="I279" s="6">
        <f t="shared" si="195"/>
        <v>80.143500000000003</v>
      </c>
      <c r="J279" s="6">
        <f t="shared" si="196"/>
        <v>92.920000000000016</v>
      </c>
      <c r="K279" s="6">
        <f t="shared" si="203"/>
        <v>34.844999999999999</v>
      </c>
      <c r="L279" s="6">
        <f t="shared" si="197"/>
        <v>80.143500000000003</v>
      </c>
      <c r="M279" s="85">
        <f t="shared" si="129"/>
        <v>92.920000000000016</v>
      </c>
      <c r="N279" s="6" t="s">
        <v>502</v>
      </c>
      <c r="O279" s="6">
        <f t="shared" si="193"/>
        <v>80.143500000000003</v>
      </c>
      <c r="P279" s="77">
        <f t="shared" si="154"/>
        <v>81.304999999999993</v>
      </c>
      <c r="Q279" s="6">
        <f t="shared" si="198"/>
        <v>92.920000000000016</v>
      </c>
      <c r="R279" s="6">
        <f t="shared" si="180"/>
        <v>74.336000000000013</v>
      </c>
      <c r="S279" s="6">
        <f t="shared" si="181"/>
        <v>64.114800000000002</v>
      </c>
      <c r="T279" s="6">
        <f t="shared" si="182"/>
        <v>74.336000000000013</v>
      </c>
      <c r="U279" s="6">
        <f t="shared" si="183"/>
        <v>27.876000000000001</v>
      </c>
      <c r="V279" s="6">
        <f t="shared" si="184"/>
        <v>64.114800000000002</v>
      </c>
      <c r="W279" s="6">
        <f t="shared" si="185"/>
        <v>74.336000000000013</v>
      </c>
      <c r="X279" s="6">
        <f t="shared" si="186"/>
        <v>75.718184999999991</v>
      </c>
      <c r="Y279" s="6">
        <f t="shared" si="187"/>
        <v>64.114800000000002</v>
      </c>
      <c r="Z279" s="6">
        <f t="shared" si="188"/>
        <v>65.043999999999997</v>
      </c>
      <c r="AA279" s="6">
        <f t="shared" si="189"/>
        <v>74.336000000000013</v>
      </c>
      <c r="AB279" s="6">
        <f t="shared" si="190"/>
        <v>59.468800000000016</v>
      </c>
      <c r="AC279" s="6">
        <f t="shared" si="191"/>
        <v>51.291840000000008</v>
      </c>
      <c r="AD279" s="6">
        <f t="shared" si="192"/>
        <v>59.468800000000016</v>
      </c>
      <c r="AE279" s="6" t="s">
        <v>502</v>
      </c>
      <c r="AF279" s="6">
        <f t="shared" si="199"/>
        <v>80.143500000000003</v>
      </c>
      <c r="AG279" s="6">
        <f t="shared" si="200"/>
        <v>80.143500000000003</v>
      </c>
      <c r="AH279" s="6" t="s">
        <v>502</v>
      </c>
      <c r="AI279" s="89">
        <f t="shared" si="70"/>
        <v>95.501433750000018</v>
      </c>
      <c r="AJ279" s="2">
        <f t="shared" si="201"/>
        <v>27.876000000000001</v>
      </c>
      <c r="AK279" s="109">
        <f t="shared" si="202"/>
        <v>116.15</v>
      </c>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8"/>
      <c r="CY279" s="118"/>
      <c r="CZ279" s="118"/>
      <c r="DA279" s="118"/>
      <c r="DB279" s="118"/>
      <c r="DC279" s="118"/>
      <c r="DD279" s="118"/>
      <c r="DE279" s="118"/>
      <c r="DF279" s="118"/>
      <c r="DG279" s="118"/>
      <c r="DH279" s="118"/>
      <c r="DI279" s="118"/>
    </row>
    <row r="280" spans="1:113" s="37" customFormat="1" ht="15.75" thickBot="1" x14ac:dyDescent="0.3">
      <c r="A280" s="143"/>
      <c r="B280" s="8"/>
      <c r="C280" s="8" t="s">
        <v>509</v>
      </c>
      <c r="D280" s="43" t="s">
        <v>521</v>
      </c>
      <c r="E280" s="49" t="s">
        <v>517</v>
      </c>
      <c r="F280" s="52"/>
      <c r="G280" s="31">
        <v>1252.3499999999999</v>
      </c>
      <c r="H280" s="6">
        <f t="shared" si="179"/>
        <v>1001.88</v>
      </c>
      <c r="I280" s="6">
        <f t="shared" si="195"/>
        <v>864.12149999999986</v>
      </c>
      <c r="J280" s="6">
        <f t="shared" si="196"/>
        <v>1001.88</v>
      </c>
      <c r="K280" s="6">
        <f t="shared" si="203"/>
        <v>375.70499999999998</v>
      </c>
      <c r="L280" s="6">
        <f t="shared" si="197"/>
        <v>864.12149999999986</v>
      </c>
      <c r="M280" s="85">
        <f t="shared" si="129"/>
        <v>1001.88</v>
      </c>
      <c r="N280" s="6" t="s">
        <v>502</v>
      </c>
      <c r="O280" s="6">
        <f t="shared" si="193"/>
        <v>864.12149999999986</v>
      </c>
      <c r="P280" s="77">
        <f t="shared" si="154"/>
        <v>876.64499999999987</v>
      </c>
      <c r="Q280" s="6">
        <f t="shared" si="198"/>
        <v>1001.88</v>
      </c>
      <c r="R280" s="6">
        <f t="shared" si="180"/>
        <v>801.50400000000002</v>
      </c>
      <c r="S280" s="6">
        <f t="shared" si="181"/>
        <v>691.29719999999998</v>
      </c>
      <c r="T280" s="6">
        <f t="shared" si="182"/>
        <v>801.50400000000002</v>
      </c>
      <c r="U280" s="6">
        <f t="shared" si="183"/>
        <v>300.56400000000002</v>
      </c>
      <c r="V280" s="6">
        <f t="shared" si="184"/>
        <v>691.29719999999998</v>
      </c>
      <c r="W280" s="6">
        <f t="shared" si="185"/>
        <v>801.50400000000002</v>
      </c>
      <c r="X280" s="6">
        <f t="shared" si="186"/>
        <v>816.4069649999999</v>
      </c>
      <c r="Y280" s="6">
        <f t="shared" si="187"/>
        <v>691.29719999999998</v>
      </c>
      <c r="Z280" s="6">
        <f t="shared" si="188"/>
        <v>701.31599999999992</v>
      </c>
      <c r="AA280" s="6">
        <f t="shared" si="189"/>
        <v>801.50400000000002</v>
      </c>
      <c r="AB280" s="6">
        <f t="shared" si="190"/>
        <v>641.20320000000004</v>
      </c>
      <c r="AC280" s="6">
        <f t="shared" si="191"/>
        <v>553.03776000000005</v>
      </c>
      <c r="AD280" s="6">
        <f t="shared" si="192"/>
        <v>641.20320000000004</v>
      </c>
      <c r="AE280" s="6" t="s">
        <v>502</v>
      </c>
      <c r="AF280" s="6">
        <f t="shared" si="199"/>
        <v>864.12149999999986</v>
      </c>
      <c r="AG280" s="6">
        <f t="shared" si="200"/>
        <v>864.12149999999986</v>
      </c>
      <c r="AH280" s="6" t="s">
        <v>502</v>
      </c>
      <c r="AI280" s="89">
        <f t="shared" si="70"/>
        <v>1029.7134787499999</v>
      </c>
      <c r="AJ280" s="2">
        <f t="shared" si="201"/>
        <v>300.56400000000002</v>
      </c>
      <c r="AK280" s="109">
        <f t="shared" si="202"/>
        <v>1252.3499999999999</v>
      </c>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8"/>
      <c r="CY280" s="118"/>
      <c r="CZ280" s="118"/>
      <c r="DA280" s="118"/>
      <c r="DB280" s="118"/>
      <c r="DC280" s="118"/>
      <c r="DD280" s="118"/>
      <c r="DE280" s="118"/>
      <c r="DF280" s="118"/>
      <c r="DG280" s="118"/>
      <c r="DH280" s="118"/>
      <c r="DI280" s="118"/>
    </row>
    <row r="281" spans="1:113" s="5" customFormat="1" ht="30" x14ac:dyDescent="0.25">
      <c r="A281" s="143"/>
      <c r="B281" s="8">
        <v>43239</v>
      </c>
      <c r="C281" s="8" t="s">
        <v>509</v>
      </c>
      <c r="D281" s="43" t="s">
        <v>521</v>
      </c>
      <c r="E281" s="46" t="s">
        <v>37</v>
      </c>
      <c r="F281" s="51" t="s">
        <v>396</v>
      </c>
      <c r="G281" s="31"/>
      <c r="H281" s="6">
        <f t="shared" si="179"/>
        <v>0</v>
      </c>
      <c r="I281" s="6">
        <f t="shared" si="195"/>
        <v>0</v>
      </c>
      <c r="J281" s="6">
        <f t="shared" si="196"/>
        <v>0</v>
      </c>
      <c r="K281" s="6">
        <f t="shared" si="203"/>
        <v>0</v>
      </c>
      <c r="L281" s="6">
        <f t="shared" si="197"/>
        <v>0</v>
      </c>
      <c r="M281" s="85">
        <f t="shared" si="129"/>
        <v>0</v>
      </c>
      <c r="N281" s="21"/>
      <c r="O281" s="6">
        <f t="shared" si="193"/>
        <v>0</v>
      </c>
      <c r="P281" s="77">
        <f t="shared" si="154"/>
        <v>0</v>
      </c>
      <c r="Q281" s="6">
        <f t="shared" si="198"/>
        <v>0</v>
      </c>
      <c r="R281" s="6">
        <f t="shared" si="180"/>
        <v>0</v>
      </c>
      <c r="S281" s="6">
        <f t="shared" si="181"/>
        <v>0</v>
      </c>
      <c r="T281" s="6">
        <f t="shared" si="182"/>
        <v>0</v>
      </c>
      <c r="U281" s="6">
        <f t="shared" si="183"/>
        <v>0</v>
      </c>
      <c r="V281" s="6">
        <f t="shared" si="184"/>
        <v>0</v>
      </c>
      <c r="W281" s="6">
        <f t="shared" si="185"/>
        <v>0</v>
      </c>
      <c r="X281" s="6">
        <f t="shared" si="186"/>
        <v>0</v>
      </c>
      <c r="Y281" s="6">
        <f t="shared" si="187"/>
        <v>0</v>
      </c>
      <c r="Z281" s="6">
        <f t="shared" si="188"/>
        <v>0</v>
      </c>
      <c r="AA281" s="6">
        <f t="shared" si="189"/>
        <v>0</v>
      </c>
      <c r="AB281" s="6">
        <f t="shared" si="190"/>
        <v>0</v>
      </c>
      <c r="AC281" s="6">
        <f t="shared" si="191"/>
        <v>0</v>
      </c>
      <c r="AD281" s="6">
        <f t="shared" si="192"/>
        <v>0</v>
      </c>
      <c r="AE281" s="21"/>
      <c r="AF281" s="6">
        <f t="shared" si="199"/>
        <v>0</v>
      </c>
      <c r="AG281" s="6">
        <f t="shared" si="200"/>
        <v>0</v>
      </c>
      <c r="AH281" s="21"/>
      <c r="AI281" s="89">
        <f t="shared" si="70"/>
        <v>0</v>
      </c>
      <c r="AJ281" s="2">
        <f t="shared" si="201"/>
        <v>0</v>
      </c>
      <c r="AK281" s="109">
        <f t="shared" si="202"/>
        <v>0</v>
      </c>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117"/>
      <c r="CD281" s="117"/>
      <c r="CE281" s="117"/>
      <c r="CF281" s="117"/>
      <c r="CG281" s="117"/>
      <c r="CH281" s="117"/>
      <c r="CI281" s="117"/>
      <c r="CJ281" s="117"/>
      <c r="CK281" s="117"/>
      <c r="CL281" s="117"/>
      <c r="CM281" s="117"/>
      <c r="CN281" s="117"/>
      <c r="CO281" s="117"/>
      <c r="CP281" s="117"/>
      <c r="CQ281" s="117"/>
      <c r="CR281" s="117"/>
      <c r="CS281" s="117"/>
      <c r="CT281" s="117"/>
      <c r="CU281" s="117"/>
      <c r="CV281" s="117"/>
      <c r="CW281" s="117"/>
      <c r="CX281" s="118"/>
      <c r="CY281" s="118"/>
      <c r="CZ281" s="118"/>
      <c r="DA281" s="118"/>
      <c r="DB281" s="118"/>
      <c r="DC281" s="118"/>
      <c r="DD281" s="118"/>
      <c r="DE281" s="118"/>
      <c r="DF281" s="118"/>
      <c r="DG281" s="118"/>
      <c r="DH281" s="118"/>
      <c r="DI281" s="118"/>
    </row>
    <row r="282" spans="1:113" s="37" customFormat="1" x14ac:dyDescent="0.25">
      <c r="A282" s="143"/>
      <c r="B282" s="8"/>
      <c r="C282" s="8" t="s">
        <v>509</v>
      </c>
      <c r="D282" s="43" t="s">
        <v>521</v>
      </c>
      <c r="E282" s="47" t="s">
        <v>514</v>
      </c>
      <c r="F282" s="44"/>
      <c r="G282" s="31">
        <v>355.7</v>
      </c>
      <c r="H282" s="6">
        <f t="shared" si="179"/>
        <v>284.56</v>
      </c>
      <c r="I282" s="6">
        <f t="shared" si="195"/>
        <v>245.43299999999996</v>
      </c>
      <c r="J282" s="6">
        <f t="shared" si="196"/>
        <v>284.56</v>
      </c>
      <c r="K282" s="6">
        <f t="shared" si="203"/>
        <v>106.71</v>
      </c>
      <c r="L282" s="6">
        <f t="shared" si="197"/>
        <v>245.43299999999996</v>
      </c>
      <c r="M282" s="85">
        <f t="shared" si="129"/>
        <v>284.56</v>
      </c>
      <c r="N282" s="6" t="s">
        <v>502</v>
      </c>
      <c r="O282" s="6">
        <f t="shared" si="193"/>
        <v>245.43299999999996</v>
      </c>
      <c r="P282" s="77">
        <f t="shared" si="154"/>
        <v>248.98999999999998</v>
      </c>
      <c r="Q282" s="6">
        <f t="shared" si="198"/>
        <v>284.56</v>
      </c>
      <c r="R282" s="6">
        <f t="shared" si="180"/>
        <v>227.64800000000002</v>
      </c>
      <c r="S282" s="6">
        <f t="shared" si="181"/>
        <v>196.34639999999999</v>
      </c>
      <c r="T282" s="6">
        <f t="shared" si="182"/>
        <v>227.64800000000002</v>
      </c>
      <c r="U282" s="6">
        <f t="shared" si="183"/>
        <v>85.367999999999995</v>
      </c>
      <c r="V282" s="6">
        <f t="shared" si="184"/>
        <v>196.34639999999999</v>
      </c>
      <c r="W282" s="6">
        <f t="shared" si="185"/>
        <v>227.64800000000002</v>
      </c>
      <c r="X282" s="6">
        <f t="shared" si="186"/>
        <v>231.88082999999997</v>
      </c>
      <c r="Y282" s="6">
        <f t="shared" si="187"/>
        <v>196.34639999999999</v>
      </c>
      <c r="Z282" s="6">
        <f t="shared" si="188"/>
        <v>199.19200000000001</v>
      </c>
      <c r="AA282" s="6">
        <f t="shared" si="189"/>
        <v>227.64800000000002</v>
      </c>
      <c r="AB282" s="6">
        <f t="shared" si="190"/>
        <v>182.11840000000004</v>
      </c>
      <c r="AC282" s="6">
        <f t="shared" si="191"/>
        <v>157.07712000000001</v>
      </c>
      <c r="AD282" s="6">
        <f t="shared" si="192"/>
        <v>182.11840000000004</v>
      </c>
      <c r="AE282" s="6" t="s">
        <v>502</v>
      </c>
      <c r="AF282" s="6">
        <f t="shared" si="199"/>
        <v>245.43299999999996</v>
      </c>
      <c r="AG282" s="6">
        <f t="shared" si="200"/>
        <v>245.43299999999996</v>
      </c>
      <c r="AH282" s="6" t="s">
        <v>502</v>
      </c>
      <c r="AI282" s="89">
        <f t="shared" si="70"/>
        <v>292.46543249999996</v>
      </c>
      <c r="AJ282" s="2">
        <f t="shared" si="201"/>
        <v>85.367999999999995</v>
      </c>
      <c r="AK282" s="109">
        <f t="shared" si="202"/>
        <v>355.7</v>
      </c>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117"/>
      <c r="CD282" s="117"/>
      <c r="CE282" s="117"/>
      <c r="CF282" s="117"/>
      <c r="CG282" s="117"/>
      <c r="CH282" s="117"/>
      <c r="CI282" s="117"/>
      <c r="CJ282" s="117"/>
      <c r="CK282" s="117"/>
      <c r="CL282" s="117"/>
      <c r="CM282" s="117"/>
      <c r="CN282" s="117"/>
      <c r="CO282" s="117"/>
      <c r="CP282" s="117"/>
      <c r="CQ282" s="117"/>
      <c r="CR282" s="117"/>
      <c r="CS282" s="117"/>
      <c r="CT282" s="117"/>
      <c r="CU282" s="117"/>
      <c r="CV282" s="117"/>
      <c r="CW282" s="117"/>
      <c r="CX282" s="118"/>
      <c r="CY282" s="118"/>
      <c r="CZ282" s="118"/>
      <c r="DA282" s="118"/>
      <c r="DB282" s="118"/>
      <c r="DC282" s="118"/>
      <c r="DD282" s="118"/>
      <c r="DE282" s="118"/>
      <c r="DF282" s="118"/>
      <c r="DG282" s="118"/>
      <c r="DH282" s="118"/>
      <c r="DI282" s="118"/>
    </row>
    <row r="283" spans="1:113" s="37" customFormat="1" x14ac:dyDescent="0.25">
      <c r="A283" s="143"/>
      <c r="B283" s="8"/>
      <c r="C283" s="8" t="s">
        <v>509</v>
      </c>
      <c r="D283" s="43" t="s">
        <v>521</v>
      </c>
      <c r="E283" s="48" t="s">
        <v>519</v>
      </c>
      <c r="F283" s="44" t="s">
        <v>518</v>
      </c>
      <c r="G283" s="31"/>
      <c r="H283" s="6">
        <f t="shared" si="179"/>
        <v>0</v>
      </c>
      <c r="I283" s="6">
        <f t="shared" si="195"/>
        <v>0</v>
      </c>
      <c r="J283" s="6">
        <f t="shared" si="196"/>
        <v>0</v>
      </c>
      <c r="K283" s="6">
        <f t="shared" si="203"/>
        <v>0</v>
      </c>
      <c r="L283" s="6">
        <f t="shared" si="197"/>
        <v>0</v>
      </c>
      <c r="M283" s="85">
        <f t="shared" si="129"/>
        <v>0</v>
      </c>
      <c r="N283" s="21"/>
      <c r="O283" s="6">
        <f t="shared" si="193"/>
        <v>0</v>
      </c>
      <c r="P283" s="77">
        <f t="shared" si="154"/>
        <v>0</v>
      </c>
      <c r="Q283" s="6">
        <f t="shared" si="198"/>
        <v>0</v>
      </c>
      <c r="R283" s="6">
        <f t="shared" si="180"/>
        <v>0</v>
      </c>
      <c r="S283" s="6">
        <f t="shared" si="181"/>
        <v>0</v>
      </c>
      <c r="T283" s="6">
        <f t="shared" si="182"/>
        <v>0</v>
      </c>
      <c r="U283" s="6">
        <f t="shared" si="183"/>
        <v>0</v>
      </c>
      <c r="V283" s="6">
        <f t="shared" si="184"/>
        <v>0</v>
      </c>
      <c r="W283" s="6">
        <f t="shared" si="185"/>
        <v>0</v>
      </c>
      <c r="X283" s="6">
        <f t="shared" si="186"/>
        <v>0</v>
      </c>
      <c r="Y283" s="6">
        <f t="shared" si="187"/>
        <v>0</v>
      </c>
      <c r="Z283" s="6">
        <f t="shared" si="188"/>
        <v>0</v>
      </c>
      <c r="AA283" s="6">
        <f t="shared" si="189"/>
        <v>0</v>
      </c>
      <c r="AB283" s="6">
        <f t="shared" si="190"/>
        <v>0</v>
      </c>
      <c r="AC283" s="6">
        <f t="shared" si="191"/>
        <v>0</v>
      </c>
      <c r="AD283" s="6">
        <f t="shared" si="192"/>
        <v>0</v>
      </c>
      <c r="AE283" s="21"/>
      <c r="AF283" s="6">
        <f t="shared" si="199"/>
        <v>0</v>
      </c>
      <c r="AG283" s="6">
        <f t="shared" si="200"/>
        <v>0</v>
      </c>
      <c r="AH283" s="21"/>
      <c r="AI283" s="89">
        <f t="shared" si="70"/>
        <v>0</v>
      </c>
      <c r="AJ283" s="2">
        <f t="shared" si="201"/>
        <v>0</v>
      </c>
      <c r="AK283" s="109">
        <f t="shared" si="202"/>
        <v>0</v>
      </c>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17"/>
      <c r="CW283" s="117"/>
      <c r="CX283" s="118"/>
      <c r="CY283" s="118"/>
      <c r="CZ283" s="118"/>
      <c r="DA283" s="118"/>
      <c r="DB283" s="118"/>
      <c r="DC283" s="118"/>
      <c r="DD283" s="118"/>
      <c r="DE283" s="118"/>
      <c r="DF283" s="118"/>
      <c r="DG283" s="118"/>
      <c r="DH283" s="118"/>
      <c r="DI283" s="118"/>
    </row>
    <row r="284" spans="1:113" s="37" customFormat="1" x14ac:dyDescent="0.25">
      <c r="A284" s="143"/>
      <c r="B284" s="8"/>
      <c r="C284" s="8" t="s">
        <v>509</v>
      </c>
      <c r="D284" s="43" t="s">
        <v>521</v>
      </c>
      <c r="E284" s="47" t="s">
        <v>515</v>
      </c>
      <c r="F284" s="44"/>
      <c r="G284" s="31">
        <v>132</v>
      </c>
      <c r="H284" s="6">
        <f t="shared" si="179"/>
        <v>105.60000000000001</v>
      </c>
      <c r="I284" s="6">
        <f t="shared" si="195"/>
        <v>91.08</v>
      </c>
      <c r="J284" s="6">
        <f t="shared" si="196"/>
        <v>105.60000000000001</v>
      </c>
      <c r="K284" s="6">
        <f t="shared" si="203"/>
        <v>39.6</v>
      </c>
      <c r="L284" s="6">
        <f t="shared" si="197"/>
        <v>91.08</v>
      </c>
      <c r="M284" s="85">
        <f t="shared" ref="M284:M347" si="204">80%*G284</f>
        <v>105.60000000000001</v>
      </c>
      <c r="N284" s="6" t="s">
        <v>502</v>
      </c>
      <c r="O284" s="6">
        <f t="shared" si="193"/>
        <v>91.08</v>
      </c>
      <c r="P284" s="77">
        <f t="shared" si="154"/>
        <v>92.399999999999991</v>
      </c>
      <c r="Q284" s="6">
        <f t="shared" si="198"/>
        <v>105.60000000000001</v>
      </c>
      <c r="R284" s="6">
        <f t="shared" si="180"/>
        <v>84.480000000000018</v>
      </c>
      <c r="S284" s="6">
        <f t="shared" si="181"/>
        <v>72.864000000000004</v>
      </c>
      <c r="T284" s="6">
        <f t="shared" si="182"/>
        <v>84.480000000000018</v>
      </c>
      <c r="U284" s="6">
        <f t="shared" si="183"/>
        <v>31.680000000000003</v>
      </c>
      <c r="V284" s="6">
        <f t="shared" si="184"/>
        <v>72.864000000000004</v>
      </c>
      <c r="W284" s="6">
        <f t="shared" si="185"/>
        <v>84.480000000000018</v>
      </c>
      <c r="X284" s="6">
        <f t="shared" si="186"/>
        <v>86.050799999999995</v>
      </c>
      <c r="Y284" s="6">
        <f t="shared" si="187"/>
        <v>72.864000000000004</v>
      </c>
      <c r="Z284" s="6">
        <f t="shared" si="188"/>
        <v>73.92</v>
      </c>
      <c r="AA284" s="6">
        <f t="shared" si="189"/>
        <v>84.480000000000018</v>
      </c>
      <c r="AB284" s="6">
        <f t="shared" si="190"/>
        <v>67.584000000000017</v>
      </c>
      <c r="AC284" s="6">
        <f t="shared" si="191"/>
        <v>58.291200000000003</v>
      </c>
      <c r="AD284" s="6">
        <f t="shared" si="192"/>
        <v>67.584000000000017</v>
      </c>
      <c r="AE284" s="6" t="s">
        <v>502</v>
      </c>
      <c r="AF284" s="6">
        <f t="shared" si="199"/>
        <v>91.08</v>
      </c>
      <c r="AG284" s="6">
        <f t="shared" si="200"/>
        <v>91.08</v>
      </c>
      <c r="AH284" s="6" t="s">
        <v>502</v>
      </c>
      <c r="AI284" s="89">
        <f t="shared" si="70"/>
        <v>108.5337</v>
      </c>
      <c r="AJ284" s="2">
        <f t="shared" si="201"/>
        <v>31.680000000000003</v>
      </c>
      <c r="AK284" s="109">
        <f t="shared" si="202"/>
        <v>132</v>
      </c>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117"/>
      <c r="CD284" s="117"/>
      <c r="CE284" s="117"/>
      <c r="CF284" s="117"/>
      <c r="CG284" s="117"/>
      <c r="CH284" s="117"/>
      <c r="CI284" s="117"/>
      <c r="CJ284" s="117"/>
      <c r="CK284" s="117"/>
      <c r="CL284" s="117"/>
      <c r="CM284" s="117"/>
      <c r="CN284" s="117"/>
      <c r="CO284" s="117"/>
      <c r="CP284" s="117"/>
      <c r="CQ284" s="117"/>
      <c r="CR284" s="117"/>
      <c r="CS284" s="117"/>
      <c r="CT284" s="117"/>
      <c r="CU284" s="117"/>
      <c r="CV284" s="117"/>
      <c r="CW284" s="117"/>
      <c r="CX284" s="118"/>
      <c r="CY284" s="118"/>
      <c r="CZ284" s="118"/>
      <c r="DA284" s="118"/>
      <c r="DB284" s="118"/>
      <c r="DC284" s="118"/>
      <c r="DD284" s="118"/>
      <c r="DE284" s="118"/>
      <c r="DF284" s="118"/>
      <c r="DG284" s="118"/>
      <c r="DH284" s="118"/>
      <c r="DI284" s="118"/>
    </row>
    <row r="285" spans="1:113" s="37" customFormat="1" x14ac:dyDescent="0.25">
      <c r="A285" s="143"/>
      <c r="B285" s="8"/>
      <c r="C285" s="8" t="s">
        <v>509</v>
      </c>
      <c r="D285" s="43" t="s">
        <v>521</v>
      </c>
      <c r="E285" s="48" t="s">
        <v>516</v>
      </c>
      <c r="F285" s="45"/>
      <c r="G285" s="31">
        <v>200.37</v>
      </c>
      <c r="H285" s="6">
        <f t="shared" si="179"/>
        <v>160.29600000000002</v>
      </c>
      <c r="I285" s="6">
        <f t="shared" si="195"/>
        <v>138.25530000000001</v>
      </c>
      <c r="J285" s="6">
        <f t="shared" si="196"/>
        <v>160.29600000000002</v>
      </c>
      <c r="K285" s="6">
        <f t="shared" si="203"/>
        <v>60.110999999999997</v>
      </c>
      <c r="L285" s="6">
        <f t="shared" si="197"/>
        <v>138.25530000000001</v>
      </c>
      <c r="M285" s="85">
        <f t="shared" si="204"/>
        <v>160.29600000000002</v>
      </c>
      <c r="N285" s="6" t="s">
        <v>502</v>
      </c>
      <c r="O285" s="6">
        <f t="shared" si="193"/>
        <v>138.25530000000001</v>
      </c>
      <c r="P285" s="77">
        <f t="shared" si="154"/>
        <v>140.25899999999999</v>
      </c>
      <c r="Q285" s="6">
        <f t="shared" si="198"/>
        <v>160.29600000000002</v>
      </c>
      <c r="R285" s="6">
        <f t="shared" si="180"/>
        <v>128.23680000000002</v>
      </c>
      <c r="S285" s="6">
        <f t="shared" si="181"/>
        <v>110.60424</v>
      </c>
      <c r="T285" s="6">
        <f t="shared" si="182"/>
        <v>128.23680000000002</v>
      </c>
      <c r="U285" s="6">
        <f t="shared" si="183"/>
        <v>48.088799999999999</v>
      </c>
      <c r="V285" s="6">
        <f t="shared" si="184"/>
        <v>110.60424</v>
      </c>
      <c r="W285" s="6">
        <f t="shared" si="185"/>
        <v>128.23680000000002</v>
      </c>
      <c r="X285" s="6">
        <f t="shared" si="186"/>
        <v>130.62120299999998</v>
      </c>
      <c r="Y285" s="6">
        <f t="shared" si="187"/>
        <v>110.60424</v>
      </c>
      <c r="Z285" s="6">
        <f t="shared" si="188"/>
        <v>112.2072</v>
      </c>
      <c r="AA285" s="6">
        <f t="shared" si="189"/>
        <v>128.23680000000002</v>
      </c>
      <c r="AB285" s="6">
        <f t="shared" si="190"/>
        <v>102.58944000000002</v>
      </c>
      <c r="AC285" s="6">
        <f t="shared" si="191"/>
        <v>88.483392000000009</v>
      </c>
      <c r="AD285" s="6">
        <f t="shared" si="192"/>
        <v>102.58944000000002</v>
      </c>
      <c r="AE285" s="6" t="s">
        <v>502</v>
      </c>
      <c r="AF285" s="6">
        <f t="shared" si="199"/>
        <v>138.25530000000001</v>
      </c>
      <c r="AG285" s="6">
        <f t="shared" si="200"/>
        <v>138.25530000000001</v>
      </c>
      <c r="AH285" s="6" t="s">
        <v>502</v>
      </c>
      <c r="AI285" s="89">
        <f t="shared" si="70"/>
        <v>164.74922325</v>
      </c>
      <c r="AJ285" s="2">
        <f t="shared" si="201"/>
        <v>48.088799999999999</v>
      </c>
      <c r="AK285" s="109">
        <f t="shared" si="202"/>
        <v>200.37</v>
      </c>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117"/>
      <c r="CD285" s="117"/>
      <c r="CE285" s="117"/>
      <c r="CF285" s="117"/>
      <c r="CG285" s="117"/>
      <c r="CH285" s="117"/>
      <c r="CI285" s="117"/>
      <c r="CJ285" s="117"/>
      <c r="CK285" s="117"/>
      <c r="CL285" s="117"/>
      <c r="CM285" s="117"/>
      <c r="CN285" s="117"/>
      <c r="CO285" s="117"/>
      <c r="CP285" s="117"/>
      <c r="CQ285" s="117"/>
      <c r="CR285" s="117"/>
      <c r="CS285" s="117"/>
      <c r="CT285" s="117"/>
      <c r="CU285" s="117"/>
      <c r="CV285" s="117"/>
      <c r="CW285" s="117"/>
      <c r="CX285" s="118"/>
      <c r="CY285" s="118"/>
      <c r="CZ285" s="118"/>
      <c r="DA285" s="118"/>
      <c r="DB285" s="118"/>
      <c r="DC285" s="118"/>
      <c r="DD285" s="118"/>
      <c r="DE285" s="118"/>
      <c r="DF285" s="118"/>
      <c r="DG285" s="118"/>
      <c r="DH285" s="118"/>
      <c r="DI285" s="118"/>
    </row>
    <row r="286" spans="1:113" s="37" customFormat="1" ht="15.75" thickBot="1" x14ac:dyDescent="0.3">
      <c r="A286" s="143"/>
      <c r="B286" s="8"/>
      <c r="C286" s="8" t="s">
        <v>509</v>
      </c>
      <c r="D286" s="43" t="s">
        <v>521</v>
      </c>
      <c r="E286" s="49" t="s">
        <v>517</v>
      </c>
      <c r="F286" s="52"/>
      <c r="G286" s="31">
        <v>2428.5</v>
      </c>
      <c r="H286" s="6">
        <f t="shared" si="179"/>
        <v>1942.8000000000002</v>
      </c>
      <c r="I286" s="6">
        <f t="shared" si="195"/>
        <v>1675.665</v>
      </c>
      <c r="J286" s="6">
        <f t="shared" si="196"/>
        <v>1942.8000000000002</v>
      </c>
      <c r="K286" s="6">
        <f t="shared" si="203"/>
        <v>728.55</v>
      </c>
      <c r="L286" s="6">
        <f t="shared" si="197"/>
        <v>1675.665</v>
      </c>
      <c r="M286" s="85">
        <f t="shared" si="204"/>
        <v>1942.8000000000002</v>
      </c>
      <c r="N286" s="6" t="s">
        <v>502</v>
      </c>
      <c r="O286" s="6">
        <f t="shared" si="193"/>
        <v>1675.665</v>
      </c>
      <c r="P286" s="77">
        <f t="shared" si="154"/>
        <v>1699.9499999999998</v>
      </c>
      <c r="Q286" s="6">
        <f t="shared" si="198"/>
        <v>1942.8000000000002</v>
      </c>
      <c r="R286" s="6">
        <f t="shared" si="180"/>
        <v>1554.2400000000002</v>
      </c>
      <c r="S286" s="6">
        <f t="shared" si="181"/>
        <v>1340.5320000000002</v>
      </c>
      <c r="T286" s="6">
        <f t="shared" si="182"/>
        <v>1554.2400000000002</v>
      </c>
      <c r="U286" s="6">
        <f t="shared" si="183"/>
        <v>582.84</v>
      </c>
      <c r="V286" s="6">
        <f t="shared" si="184"/>
        <v>1340.5320000000002</v>
      </c>
      <c r="W286" s="6">
        <f t="shared" si="185"/>
        <v>1554.2400000000002</v>
      </c>
      <c r="X286" s="6">
        <f t="shared" si="186"/>
        <v>1583.1391499999997</v>
      </c>
      <c r="Y286" s="6">
        <f t="shared" si="187"/>
        <v>1340.5320000000002</v>
      </c>
      <c r="Z286" s="6">
        <f t="shared" si="188"/>
        <v>1359.96</v>
      </c>
      <c r="AA286" s="6">
        <f t="shared" si="189"/>
        <v>1554.2400000000002</v>
      </c>
      <c r="AB286" s="6">
        <f t="shared" si="190"/>
        <v>1243.3920000000003</v>
      </c>
      <c r="AC286" s="6">
        <f t="shared" si="191"/>
        <v>1072.4256000000003</v>
      </c>
      <c r="AD286" s="6">
        <f t="shared" si="192"/>
        <v>1243.3920000000003</v>
      </c>
      <c r="AE286" s="6" t="s">
        <v>502</v>
      </c>
      <c r="AF286" s="6">
        <f t="shared" si="199"/>
        <v>1675.665</v>
      </c>
      <c r="AG286" s="6">
        <f t="shared" si="200"/>
        <v>1675.665</v>
      </c>
      <c r="AH286" s="6" t="s">
        <v>502</v>
      </c>
      <c r="AI286" s="89">
        <f t="shared" si="70"/>
        <v>1996.7734124999999</v>
      </c>
      <c r="AJ286" s="2">
        <f t="shared" si="201"/>
        <v>582.84</v>
      </c>
      <c r="AK286" s="109">
        <f t="shared" si="202"/>
        <v>2428.5</v>
      </c>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117"/>
      <c r="CD286" s="117"/>
      <c r="CE286" s="117"/>
      <c r="CF286" s="117"/>
      <c r="CG286" s="117"/>
      <c r="CH286" s="117"/>
      <c r="CI286" s="117"/>
      <c r="CJ286" s="117"/>
      <c r="CK286" s="117"/>
      <c r="CL286" s="117"/>
      <c r="CM286" s="117"/>
      <c r="CN286" s="117"/>
      <c r="CO286" s="117"/>
      <c r="CP286" s="117"/>
      <c r="CQ286" s="117"/>
      <c r="CR286" s="117"/>
      <c r="CS286" s="117"/>
      <c r="CT286" s="117"/>
      <c r="CU286" s="117"/>
      <c r="CV286" s="117"/>
      <c r="CW286" s="117"/>
      <c r="CX286" s="118"/>
      <c r="CY286" s="118"/>
      <c r="CZ286" s="118"/>
      <c r="DA286" s="118"/>
      <c r="DB286" s="118"/>
      <c r="DC286" s="118"/>
      <c r="DD286" s="118"/>
      <c r="DE286" s="118"/>
      <c r="DF286" s="118"/>
      <c r="DG286" s="118"/>
      <c r="DH286" s="118"/>
      <c r="DI286" s="118"/>
    </row>
    <row r="287" spans="1:113" s="58" customFormat="1" ht="25.5" x14ac:dyDescent="0.25">
      <c r="A287" s="143"/>
      <c r="B287" s="8">
        <v>43251</v>
      </c>
      <c r="C287" s="8" t="s">
        <v>509</v>
      </c>
      <c r="D287" s="43" t="s">
        <v>521</v>
      </c>
      <c r="E287" s="63" t="s">
        <v>551</v>
      </c>
      <c r="F287" s="45" t="s">
        <v>552</v>
      </c>
      <c r="G287" s="31"/>
      <c r="H287" s="6">
        <f t="shared" si="179"/>
        <v>0</v>
      </c>
      <c r="I287" s="6">
        <f t="shared" si="195"/>
        <v>0</v>
      </c>
      <c r="J287" s="6">
        <f t="shared" si="196"/>
        <v>0</v>
      </c>
      <c r="K287" s="6">
        <f t="shared" si="203"/>
        <v>0</v>
      </c>
      <c r="L287" s="6">
        <f t="shared" si="197"/>
        <v>0</v>
      </c>
      <c r="M287" s="85">
        <f t="shared" si="204"/>
        <v>0</v>
      </c>
      <c r="N287" s="21"/>
      <c r="O287" s="6">
        <f t="shared" si="193"/>
        <v>0</v>
      </c>
      <c r="P287" s="77">
        <f t="shared" si="154"/>
        <v>0</v>
      </c>
      <c r="Q287" s="6">
        <f t="shared" si="198"/>
        <v>0</v>
      </c>
      <c r="R287" s="6">
        <f t="shared" si="180"/>
        <v>0</v>
      </c>
      <c r="S287" s="6">
        <f t="shared" si="181"/>
        <v>0</v>
      </c>
      <c r="T287" s="6">
        <f t="shared" si="182"/>
        <v>0</v>
      </c>
      <c r="U287" s="6">
        <f t="shared" si="183"/>
        <v>0</v>
      </c>
      <c r="V287" s="6">
        <f t="shared" si="184"/>
        <v>0</v>
      </c>
      <c r="W287" s="6">
        <f t="shared" si="185"/>
        <v>0</v>
      </c>
      <c r="X287" s="6">
        <f t="shared" si="186"/>
        <v>0</v>
      </c>
      <c r="Y287" s="6">
        <f t="shared" si="187"/>
        <v>0</v>
      </c>
      <c r="Z287" s="6">
        <f t="shared" si="188"/>
        <v>0</v>
      </c>
      <c r="AA287" s="6">
        <f t="shared" si="189"/>
        <v>0</v>
      </c>
      <c r="AB287" s="6">
        <f t="shared" si="190"/>
        <v>0</v>
      </c>
      <c r="AC287" s="6">
        <f t="shared" si="191"/>
        <v>0</v>
      </c>
      <c r="AD287" s="6">
        <f t="shared" si="192"/>
        <v>0</v>
      </c>
      <c r="AE287" s="21"/>
      <c r="AF287" s="6">
        <f t="shared" si="199"/>
        <v>0</v>
      </c>
      <c r="AG287" s="6">
        <f t="shared" si="200"/>
        <v>0</v>
      </c>
      <c r="AH287" s="21"/>
      <c r="AI287" s="89">
        <f t="shared" si="70"/>
        <v>0</v>
      </c>
      <c r="AJ287" s="2">
        <f t="shared" si="201"/>
        <v>0</v>
      </c>
      <c r="AK287" s="109">
        <f t="shared" si="202"/>
        <v>0</v>
      </c>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117"/>
      <c r="BZ287" s="117"/>
      <c r="CA287" s="117"/>
      <c r="CB287" s="117"/>
      <c r="CC287" s="117"/>
      <c r="CD287" s="117"/>
      <c r="CE287" s="117"/>
      <c r="CF287" s="117"/>
      <c r="CG287" s="117"/>
      <c r="CH287" s="117"/>
      <c r="CI287" s="117"/>
      <c r="CJ287" s="117"/>
      <c r="CK287" s="117"/>
      <c r="CL287" s="117"/>
      <c r="CM287" s="117"/>
      <c r="CN287" s="117"/>
      <c r="CO287" s="117"/>
      <c r="CP287" s="117"/>
      <c r="CQ287" s="117"/>
      <c r="CR287" s="117"/>
      <c r="CS287" s="117"/>
      <c r="CT287" s="117"/>
      <c r="CU287" s="117"/>
      <c r="CV287" s="117"/>
      <c r="CW287" s="117"/>
      <c r="CX287" s="118"/>
      <c r="CY287" s="118"/>
      <c r="CZ287" s="118"/>
      <c r="DA287" s="118"/>
      <c r="DB287" s="118"/>
      <c r="DC287" s="118"/>
      <c r="DD287" s="118"/>
      <c r="DE287" s="118"/>
      <c r="DF287" s="118"/>
      <c r="DG287" s="118"/>
      <c r="DH287" s="118"/>
      <c r="DI287" s="118"/>
    </row>
    <row r="288" spans="1:113" s="58" customFormat="1" x14ac:dyDescent="0.25">
      <c r="A288" s="143"/>
      <c r="B288" s="8"/>
      <c r="C288" s="8" t="s">
        <v>509</v>
      </c>
      <c r="D288" s="43" t="s">
        <v>521</v>
      </c>
      <c r="E288" s="47" t="s">
        <v>514</v>
      </c>
      <c r="F288" s="44"/>
      <c r="G288" s="31">
        <v>492.23</v>
      </c>
      <c r="H288" s="6">
        <f t="shared" si="179"/>
        <v>393.78400000000005</v>
      </c>
      <c r="I288" s="6">
        <f t="shared" si="195"/>
        <v>339.63869999999997</v>
      </c>
      <c r="J288" s="6">
        <f t="shared" si="196"/>
        <v>393.78400000000005</v>
      </c>
      <c r="K288" s="6">
        <f t="shared" si="203"/>
        <v>147.66900000000001</v>
      </c>
      <c r="L288" s="6">
        <f t="shared" si="197"/>
        <v>339.63869999999997</v>
      </c>
      <c r="M288" s="85">
        <f t="shared" si="204"/>
        <v>393.78400000000005</v>
      </c>
      <c r="N288" s="6" t="s">
        <v>502</v>
      </c>
      <c r="O288" s="6">
        <f t="shared" si="193"/>
        <v>339.63869999999997</v>
      </c>
      <c r="P288" s="77">
        <f t="shared" si="154"/>
        <v>344.56099999999998</v>
      </c>
      <c r="Q288" s="6">
        <f t="shared" si="198"/>
        <v>393.78400000000005</v>
      </c>
      <c r="R288" s="6">
        <f t="shared" si="180"/>
        <v>315.02720000000005</v>
      </c>
      <c r="S288" s="6">
        <f t="shared" si="181"/>
        <v>271.71096</v>
      </c>
      <c r="T288" s="6">
        <f t="shared" si="182"/>
        <v>315.02720000000005</v>
      </c>
      <c r="U288" s="6">
        <f t="shared" si="183"/>
        <v>118.13520000000001</v>
      </c>
      <c r="V288" s="6">
        <f t="shared" si="184"/>
        <v>271.71096</v>
      </c>
      <c r="W288" s="6">
        <f t="shared" si="185"/>
        <v>315.02720000000005</v>
      </c>
      <c r="X288" s="6">
        <f t="shared" si="186"/>
        <v>320.88473699999997</v>
      </c>
      <c r="Y288" s="6">
        <f t="shared" si="187"/>
        <v>271.71096</v>
      </c>
      <c r="Z288" s="6">
        <f t="shared" si="188"/>
        <v>275.64879999999999</v>
      </c>
      <c r="AA288" s="6">
        <f t="shared" si="189"/>
        <v>315.02720000000005</v>
      </c>
      <c r="AB288" s="6">
        <f t="shared" si="190"/>
        <v>252.02176000000006</v>
      </c>
      <c r="AC288" s="6">
        <f t="shared" si="191"/>
        <v>217.36876800000002</v>
      </c>
      <c r="AD288" s="6">
        <f t="shared" si="192"/>
        <v>252.02176000000006</v>
      </c>
      <c r="AE288" s="6" t="s">
        <v>502</v>
      </c>
      <c r="AF288" s="6">
        <f t="shared" si="199"/>
        <v>339.63869999999997</v>
      </c>
      <c r="AG288" s="6">
        <f t="shared" si="200"/>
        <v>339.63869999999997</v>
      </c>
      <c r="AH288" s="6" t="s">
        <v>502</v>
      </c>
      <c r="AI288" s="89">
        <f t="shared" si="70"/>
        <v>404.72381175000004</v>
      </c>
      <c r="AJ288" s="2">
        <f t="shared" si="201"/>
        <v>118.13520000000001</v>
      </c>
      <c r="AK288" s="109">
        <f t="shared" si="202"/>
        <v>492.23</v>
      </c>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c r="BZ288" s="117"/>
      <c r="CA288" s="117"/>
      <c r="CB288" s="117"/>
      <c r="CC288" s="117"/>
      <c r="CD288" s="117"/>
      <c r="CE288" s="117"/>
      <c r="CF288" s="117"/>
      <c r="CG288" s="117"/>
      <c r="CH288" s="117"/>
      <c r="CI288" s="117"/>
      <c r="CJ288" s="117"/>
      <c r="CK288" s="117"/>
      <c r="CL288" s="117"/>
      <c r="CM288" s="117"/>
      <c r="CN288" s="117"/>
      <c r="CO288" s="117"/>
      <c r="CP288" s="117"/>
      <c r="CQ288" s="117"/>
      <c r="CR288" s="117"/>
      <c r="CS288" s="117"/>
      <c r="CT288" s="117"/>
      <c r="CU288" s="117"/>
      <c r="CV288" s="117"/>
      <c r="CW288" s="117"/>
      <c r="CX288" s="118"/>
      <c r="CY288" s="118"/>
      <c r="CZ288" s="118"/>
      <c r="DA288" s="118"/>
      <c r="DB288" s="118"/>
      <c r="DC288" s="118"/>
      <c r="DD288" s="118"/>
      <c r="DE288" s="118"/>
      <c r="DF288" s="118"/>
      <c r="DG288" s="118"/>
      <c r="DH288" s="118"/>
      <c r="DI288" s="118"/>
    </row>
    <row r="289" spans="1:113" s="58" customFormat="1" x14ac:dyDescent="0.25">
      <c r="A289" s="143"/>
      <c r="B289" s="8"/>
      <c r="C289" s="8" t="s">
        <v>509</v>
      </c>
      <c r="D289" s="43" t="s">
        <v>521</v>
      </c>
      <c r="E289" s="48" t="s">
        <v>519</v>
      </c>
      <c r="F289" s="44" t="s">
        <v>518</v>
      </c>
      <c r="G289" s="31"/>
      <c r="H289" s="6">
        <f t="shared" si="179"/>
        <v>0</v>
      </c>
      <c r="I289" s="6">
        <f t="shared" si="195"/>
        <v>0</v>
      </c>
      <c r="J289" s="6">
        <f t="shared" si="196"/>
        <v>0</v>
      </c>
      <c r="K289" s="6">
        <f t="shared" si="203"/>
        <v>0</v>
      </c>
      <c r="L289" s="6">
        <f t="shared" si="197"/>
        <v>0</v>
      </c>
      <c r="M289" s="85">
        <f t="shared" si="204"/>
        <v>0</v>
      </c>
      <c r="N289" s="21"/>
      <c r="O289" s="6">
        <f t="shared" si="193"/>
        <v>0</v>
      </c>
      <c r="P289" s="77">
        <f t="shared" ref="P289:P352" si="205">70%*G289</f>
        <v>0</v>
      </c>
      <c r="Q289" s="6">
        <f t="shared" si="198"/>
        <v>0</v>
      </c>
      <c r="R289" s="6">
        <f t="shared" si="180"/>
        <v>0</v>
      </c>
      <c r="S289" s="6">
        <f t="shared" si="181"/>
        <v>0</v>
      </c>
      <c r="T289" s="6">
        <f t="shared" si="182"/>
        <v>0</v>
      </c>
      <c r="U289" s="6">
        <f t="shared" si="183"/>
        <v>0</v>
      </c>
      <c r="V289" s="6">
        <f t="shared" si="184"/>
        <v>0</v>
      </c>
      <c r="W289" s="6">
        <f t="shared" si="185"/>
        <v>0</v>
      </c>
      <c r="X289" s="6">
        <f t="shared" si="186"/>
        <v>0</v>
      </c>
      <c r="Y289" s="6">
        <f t="shared" si="187"/>
        <v>0</v>
      </c>
      <c r="Z289" s="6">
        <f t="shared" si="188"/>
        <v>0</v>
      </c>
      <c r="AA289" s="6">
        <f t="shared" si="189"/>
        <v>0</v>
      </c>
      <c r="AB289" s="6">
        <f t="shared" si="190"/>
        <v>0</v>
      </c>
      <c r="AC289" s="6">
        <f t="shared" si="191"/>
        <v>0</v>
      </c>
      <c r="AD289" s="6">
        <f t="shared" si="192"/>
        <v>0</v>
      </c>
      <c r="AE289" s="21"/>
      <c r="AF289" s="6">
        <f t="shared" si="199"/>
        <v>0</v>
      </c>
      <c r="AG289" s="6">
        <f t="shared" si="200"/>
        <v>0</v>
      </c>
      <c r="AH289" s="21"/>
      <c r="AI289" s="89">
        <f t="shared" si="70"/>
        <v>0</v>
      </c>
      <c r="AJ289" s="2">
        <f t="shared" si="201"/>
        <v>0</v>
      </c>
      <c r="AK289" s="109">
        <f t="shared" si="202"/>
        <v>0</v>
      </c>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c r="BT289" s="117"/>
      <c r="BU289" s="117"/>
      <c r="BV289" s="117"/>
      <c r="BW289" s="117"/>
      <c r="BX289" s="117"/>
      <c r="BY289" s="117"/>
      <c r="BZ289" s="117"/>
      <c r="CA289" s="117"/>
      <c r="CB289" s="117"/>
      <c r="CC289" s="117"/>
      <c r="CD289" s="117"/>
      <c r="CE289" s="117"/>
      <c r="CF289" s="117"/>
      <c r="CG289" s="117"/>
      <c r="CH289" s="117"/>
      <c r="CI289" s="117"/>
      <c r="CJ289" s="117"/>
      <c r="CK289" s="117"/>
      <c r="CL289" s="117"/>
      <c r="CM289" s="117"/>
      <c r="CN289" s="117"/>
      <c r="CO289" s="117"/>
      <c r="CP289" s="117"/>
      <c r="CQ289" s="117"/>
      <c r="CR289" s="117"/>
      <c r="CS289" s="117"/>
      <c r="CT289" s="117"/>
      <c r="CU289" s="117"/>
      <c r="CV289" s="117"/>
      <c r="CW289" s="117"/>
      <c r="CX289" s="118"/>
      <c r="CY289" s="118"/>
      <c r="CZ289" s="118"/>
      <c r="DA289" s="118"/>
      <c r="DB289" s="118"/>
      <c r="DC289" s="118"/>
      <c r="DD289" s="118"/>
      <c r="DE289" s="118"/>
      <c r="DF289" s="118"/>
      <c r="DG289" s="118"/>
      <c r="DH289" s="118"/>
      <c r="DI289" s="118"/>
    </row>
    <row r="290" spans="1:113" s="58" customFormat="1" x14ac:dyDescent="0.25">
      <c r="A290" s="143"/>
      <c r="B290" s="8"/>
      <c r="C290" s="8" t="s">
        <v>509</v>
      </c>
      <c r="D290" s="43" t="s">
        <v>521</v>
      </c>
      <c r="E290" s="47" t="s">
        <v>515</v>
      </c>
      <c r="F290" s="44"/>
      <c r="G290" s="31">
        <v>132</v>
      </c>
      <c r="H290" s="6">
        <f t="shared" si="179"/>
        <v>105.60000000000001</v>
      </c>
      <c r="I290" s="6">
        <f t="shared" si="195"/>
        <v>91.08</v>
      </c>
      <c r="J290" s="6">
        <f t="shared" si="196"/>
        <v>105.60000000000001</v>
      </c>
      <c r="K290" s="6">
        <f t="shared" si="203"/>
        <v>39.6</v>
      </c>
      <c r="L290" s="6">
        <f t="shared" si="197"/>
        <v>91.08</v>
      </c>
      <c r="M290" s="85">
        <f t="shared" si="204"/>
        <v>105.60000000000001</v>
      </c>
      <c r="N290" s="6" t="s">
        <v>502</v>
      </c>
      <c r="O290" s="6">
        <f t="shared" si="193"/>
        <v>91.08</v>
      </c>
      <c r="P290" s="77">
        <f t="shared" si="205"/>
        <v>92.399999999999991</v>
      </c>
      <c r="Q290" s="6">
        <f t="shared" si="198"/>
        <v>105.60000000000001</v>
      </c>
      <c r="R290" s="6">
        <f t="shared" si="180"/>
        <v>84.480000000000018</v>
      </c>
      <c r="S290" s="6">
        <f t="shared" si="181"/>
        <v>72.864000000000004</v>
      </c>
      <c r="T290" s="6">
        <f t="shared" si="182"/>
        <v>84.480000000000018</v>
      </c>
      <c r="U290" s="6">
        <f t="shared" si="183"/>
        <v>31.680000000000003</v>
      </c>
      <c r="V290" s="6">
        <f t="shared" si="184"/>
        <v>72.864000000000004</v>
      </c>
      <c r="W290" s="6">
        <f t="shared" si="185"/>
        <v>84.480000000000018</v>
      </c>
      <c r="X290" s="6">
        <f t="shared" si="186"/>
        <v>86.050799999999995</v>
      </c>
      <c r="Y290" s="6">
        <f t="shared" si="187"/>
        <v>72.864000000000004</v>
      </c>
      <c r="Z290" s="6">
        <f t="shared" si="188"/>
        <v>73.92</v>
      </c>
      <c r="AA290" s="6">
        <f t="shared" si="189"/>
        <v>84.480000000000018</v>
      </c>
      <c r="AB290" s="6">
        <f t="shared" si="190"/>
        <v>67.584000000000017</v>
      </c>
      <c r="AC290" s="6">
        <f t="shared" si="191"/>
        <v>58.291200000000003</v>
      </c>
      <c r="AD290" s="6">
        <f t="shared" si="192"/>
        <v>67.584000000000017</v>
      </c>
      <c r="AE290" s="6" t="s">
        <v>502</v>
      </c>
      <c r="AF290" s="6">
        <f t="shared" si="199"/>
        <v>91.08</v>
      </c>
      <c r="AG290" s="6">
        <f t="shared" si="200"/>
        <v>91.08</v>
      </c>
      <c r="AH290" s="6" t="s">
        <v>502</v>
      </c>
      <c r="AI290" s="89">
        <f t="shared" si="70"/>
        <v>108.5337</v>
      </c>
      <c r="AJ290" s="2">
        <f t="shared" si="201"/>
        <v>31.680000000000003</v>
      </c>
      <c r="AK290" s="109">
        <f t="shared" si="202"/>
        <v>132</v>
      </c>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117"/>
      <c r="CD290" s="117"/>
      <c r="CE290" s="117"/>
      <c r="CF290" s="117"/>
      <c r="CG290" s="117"/>
      <c r="CH290" s="117"/>
      <c r="CI290" s="117"/>
      <c r="CJ290" s="117"/>
      <c r="CK290" s="117"/>
      <c r="CL290" s="117"/>
      <c r="CM290" s="117"/>
      <c r="CN290" s="117"/>
      <c r="CO290" s="117"/>
      <c r="CP290" s="117"/>
      <c r="CQ290" s="117"/>
      <c r="CR290" s="117"/>
      <c r="CS290" s="117"/>
      <c r="CT290" s="117"/>
      <c r="CU290" s="117"/>
      <c r="CV290" s="117"/>
      <c r="CW290" s="117"/>
      <c r="CX290" s="118"/>
      <c r="CY290" s="118"/>
      <c r="CZ290" s="118"/>
      <c r="DA290" s="118"/>
      <c r="DB290" s="118"/>
      <c r="DC290" s="118"/>
      <c r="DD290" s="118"/>
      <c r="DE290" s="118"/>
      <c r="DF290" s="118"/>
      <c r="DG290" s="118"/>
      <c r="DH290" s="118"/>
      <c r="DI290" s="118"/>
    </row>
    <row r="291" spans="1:113" s="58" customFormat="1" x14ac:dyDescent="0.25">
      <c r="A291" s="143"/>
      <c r="B291" s="8"/>
      <c r="C291" s="8" t="s">
        <v>509</v>
      </c>
      <c r="D291" s="43" t="s">
        <v>521</v>
      </c>
      <c r="E291" s="48" t="s">
        <v>516</v>
      </c>
      <c r="F291" s="45"/>
      <c r="G291" s="31">
        <v>222.11</v>
      </c>
      <c r="H291" s="6">
        <f t="shared" si="179"/>
        <v>177.68800000000002</v>
      </c>
      <c r="I291" s="6">
        <f t="shared" si="195"/>
        <v>153.2559</v>
      </c>
      <c r="J291" s="6">
        <f t="shared" si="196"/>
        <v>177.68800000000002</v>
      </c>
      <c r="K291" s="6">
        <f t="shared" si="203"/>
        <v>66.632999999999996</v>
      </c>
      <c r="L291" s="6">
        <f t="shared" si="197"/>
        <v>153.2559</v>
      </c>
      <c r="M291" s="85">
        <f t="shared" si="204"/>
        <v>177.68800000000002</v>
      </c>
      <c r="N291" s="6" t="s">
        <v>502</v>
      </c>
      <c r="O291" s="6">
        <f t="shared" si="193"/>
        <v>153.2559</v>
      </c>
      <c r="P291" s="77">
        <f t="shared" si="205"/>
        <v>155.477</v>
      </c>
      <c r="Q291" s="6">
        <f t="shared" si="198"/>
        <v>177.68800000000002</v>
      </c>
      <c r="R291" s="6">
        <f t="shared" si="180"/>
        <v>142.15040000000002</v>
      </c>
      <c r="S291" s="6">
        <f t="shared" si="181"/>
        <v>122.60472</v>
      </c>
      <c r="T291" s="6">
        <f t="shared" si="182"/>
        <v>142.15040000000002</v>
      </c>
      <c r="U291" s="6">
        <f t="shared" si="183"/>
        <v>53.306399999999996</v>
      </c>
      <c r="V291" s="6">
        <f t="shared" si="184"/>
        <v>122.60472</v>
      </c>
      <c r="W291" s="6">
        <f t="shared" si="185"/>
        <v>142.15040000000002</v>
      </c>
      <c r="X291" s="6">
        <f t="shared" si="186"/>
        <v>144.793509</v>
      </c>
      <c r="Y291" s="6">
        <f t="shared" si="187"/>
        <v>122.60472</v>
      </c>
      <c r="Z291" s="6">
        <f t="shared" si="188"/>
        <v>124.38160000000001</v>
      </c>
      <c r="AA291" s="6">
        <f t="shared" si="189"/>
        <v>142.15040000000002</v>
      </c>
      <c r="AB291" s="6">
        <f t="shared" si="190"/>
        <v>113.72032000000002</v>
      </c>
      <c r="AC291" s="6">
        <f t="shared" si="191"/>
        <v>98.083776</v>
      </c>
      <c r="AD291" s="6">
        <f t="shared" si="192"/>
        <v>113.72032000000002</v>
      </c>
      <c r="AE291" s="6" t="s">
        <v>502</v>
      </c>
      <c r="AF291" s="6">
        <f t="shared" si="199"/>
        <v>153.2559</v>
      </c>
      <c r="AG291" s="6">
        <f t="shared" si="200"/>
        <v>153.2559</v>
      </c>
      <c r="AH291" s="6" t="s">
        <v>502</v>
      </c>
      <c r="AI291" s="89">
        <f t="shared" si="70"/>
        <v>182.62439475000002</v>
      </c>
      <c r="AJ291" s="2">
        <f t="shared" si="201"/>
        <v>53.306399999999996</v>
      </c>
      <c r="AK291" s="109">
        <f t="shared" si="202"/>
        <v>222.11</v>
      </c>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c r="BT291" s="117"/>
      <c r="BU291" s="117"/>
      <c r="BV291" s="117"/>
      <c r="BW291" s="117"/>
      <c r="BX291" s="117"/>
      <c r="BY291" s="117"/>
      <c r="BZ291" s="117"/>
      <c r="CA291" s="117"/>
      <c r="CB291" s="117"/>
      <c r="CC291" s="117"/>
      <c r="CD291" s="117"/>
      <c r="CE291" s="117"/>
      <c r="CF291" s="117"/>
      <c r="CG291" s="117"/>
      <c r="CH291" s="117"/>
      <c r="CI291" s="117"/>
      <c r="CJ291" s="117"/>
      <c r="CK291" s="117"/>
      <c r="CL291" s="117"/>
      <c r="CM291" s="117"/>
      <c r="CN291" s="117"/>
      <c r="CO291" s="117"/>
      <c r="CP291" s="117"/>
      <c r="CQ291" s="117"/>
      <c r="CR291" s="117"/>
      <c r="CS291" s="117"/>
      <c r="CT291" s="117"/>
      <c r="CU291" s="117"/>
      <c r="CV291" s="117"/>
      <c r="CW291" s="117"/>
      <c r="CX291" s="118"/>
      <c r="CY291" s="118"/>
      <c r="CZ291" s="118"/>
      <c r="DA291" s="118"/>
      <c r="DB291" s="118"/>
      <c r="DC291" s="118"/>
      <c r="DD291" s="118"/>
      <c r="DE291" s="118"/>
      <c r="DF291" s="118"/>
      <c r="DG291" s="118"/>
      <c r="DH291" s="118"/>
      <c r="DI291" s="118"/>
    </row>
    <row r="292" spans="1:113" s="58" customFormat="1" ht="15.75" thickBot="1" x14ac:dyDescent="0.3">
      <c r="A292" s="143"/>
      <c r="B292" s="8"/>
      <c r="C292" s="8" t="s">
        <v>509</v>
      </c>
      <c r="D292" s="43" t="s">
        <v>521</v>
      </c>
      <c r="E292" s="49" t="s">
        <v>517</v>
      </c>
      <c r="F292" s="52"/>
      <c r="G292" s="31">
        <v>1272.6500000000001</v>
      </c>
      <c r="H292" s="6">
        <f t="shared" si="179"/>
        <v>1018.1200000000001</v>
      </c>
      <c r="I292" s="6">
        <f t="shared" si="195"/>
        <v>878.12850000000003</v>
      </c>
      <c r="J292" s="6">
        <f t="shared" si="196"/>
        <v>1018.1200000000001</v>
      </c>
      <c r="K292" s="6">
        <f t="shared" si="203"/>
        <v>381.79500000000002</v>
      </c>
      <c r="L292" s="6">
        <f t="shared" si="197"/>
        <v>878.12850000000003</v>
      </c>
      <c r="M292" s="85">
        <f t="shared" si="204"/>
        <v>1018.1200000000001</v>
      </c>
      <c r="N292" s="6" t="s">
        <v>502</v>
      </c>
      <c r="O292" s="6">
        <f t="shared" si="193"/>
        <v>878.12850000000003</v>
      </c>
      <c r="P292" s="77">
        <f t="shared" si="205"/>
        <v>890.85500000000002</v>
      </c>
      <c r="Q292" s="6">
        <f t="shared" si="198"/>
        <v>1018.1200000000001</v>
      </c>
      <c r="R292" s="6">
        <f t="shared" si="180"/>
        <v>814.49600000000009</v>
      </c>
      <c r="S292" s="6">
        <f t="shared" si="181"/>
        <v>702.50280000000009</v>
      </c>
      <c r="T292" s="6">
        <f t="shared" si="182"/>
        <v>814.49600000000009</v>
      </c>
      <c r="U292" s="6">
        <f t="shared" si="183"/>
        <v>305.43600000000004</v>
      </c>
      <c r="V292" s="6">
        <f t="shared" si="184"/>
        <v>702.50280000000009</v>
      </c>
      <c r="W292" s="6">
        <f t="shared" si="185"/>
        <v>814.49600000000009</v>
      </c>
      <c r="X292" s="6">
        <f t="shared" si="186"/>
        <v>829.640535</v>
      </c>
      <c r="Y292" s="6">
        <f t="shared" si="187"/>
        <v>702.50280000000009</v>
      </c>
      <c r="Z292" s="6">
        <f t="shared" si="188"/>
        <v>712.68400000000008</v>
      </c>
      <c r="AA292" s="6">
        <f t="shared" si="189"/>
        <v>814.49600000000009</v>
      </c>
      <c r="AB292" s="6">
        <f t="shared" si="190"/>
        <v>651.59680000000014</v>
      </c>
      <c r="AC292" s="6">
        <f t="shared" si="191"/>
        <v>562.00224000000014</v>
      </c>
      <c r="AD292" s="6">
        <f t="shared" si="192"/>
        <v>651.59680000000014</v>
      </c>
      <c r="AE292" s="6" t="s">
        <v>502</v>
      </c>
      <c r="AF292" s="6">
        <f t="shared" si="199"/>
        <v>878.12850000000003</v>
      </c>
      <c r="AG292" s="6">
        <f t="shared" si="200"/>
        <v>878.12850000000003</v>
      </c>
      <c r="AH292" s="6" t="s">
        <v>502</v>
      </c>
      <c r="AI292" s="89">
        <f t="shared" si="70"/>
        <v>1046.40464625</v>
      </c>
      <c r="AJ292" s="2">
        <f t="shared" si="201"/>
        <v>305.43600000000004</v>
      </c>
      <c r="AK292" s="109">
        <f t="shared" si="202"/>
        <v>1272.6500000000001</v>
      </c>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c r="BT292" s="117"/>
      <c r="BU292" s="117"/>
      <c r="BV292" s="117"/>
      <c r="BW292" s="117"/>
      <c r="BX292" s="117"/>
      <c r="BY292" s="117"/>
      <c r="BZ292" s="117"/>
      <c r="CA292" s="117"/>
      <c r="CB292" s="117"/>
      <c r="CC292" s="117"/>
      <c r="CD292" s="117"/>
      <c r="CE292" s="117"/>
      <c r="CF292" s="117"/>
      <c r="CG292" s="117"/>
      <c r="CH292" s="117"/>
      <c r="CI292" s="117"/>
      <c r="CJ292" s="117"/>
      <c r="CK292" s="117"/>
      <c r="CL292" s="117"/>
      <c r="CM292" s="117"/>
      <c r="CN292" s="117"/>
      <c r="CO292" s="117"/>
      <c r="CP292" s="117"/>
      <c r="CQ292" s="117"/>
      <c r="CR292" s="117"/>
      <c r="CS292" s="117"/>
      <c r="CT292" s="117"/>
      <c r="CU292" s="117"/>
      <c r="CV292" s="117"/>
      <c r="CW292" s="117"/>
      <c r="CX292" s="118"/>
      <c r="CY292" s="118"/>
      <c r="CZ292" s="118"/>
      <c r="DA292" s="118"/>
      <c r="DB292" s="118"/>
      <c r="DC292" s="118"/>
      <c r="DD292" s="118"/>
      <c r="DE292" s="118"/>
      <c r="DF292" s="118"/>
      <c r="DG292" s="118"/>
      <c r="DH292" s="118"/>
      <c r="DI292" s="118"/>
    </row>
    <row r="293" spans="1:113" s="58" customFormat="1" x14ac:dyDescent="0.25">
      <c r="A293" s="143"/>
      <c r="B293" s="8">
        <v>44388</v>
      </c>
      <c r="C293" s="8" t="s">
        <v>509</v>
      </c>
      <c r="D293" s="43" t="s">
        <v>521</v>
      </c>
      <c r="E293" s="62" t="s">
        <v>553</v>
      </c>
      <c r="F293" s="61" t="s">
        <v>554</v>
      </c>
      <c r="G293" s="31"/>
      <c r="H293" s="6">
        <f t="shared" si="179"/>
        <v>0</v>
      </c>
      <c r="I293" s="6">
        <f t="shared" si="195"/>
        <v>0</v>
      </c>
      <c r="J293" s="6">
        <f t="shared" si="196"/>
        <v>0</v>
      </c>
      <c r="K293" s="6">
        <f t="shared" si="203"/>
        <v>0</v>
      </c>
      <c r="L293" s="6">
        <f t="shared" si="197"/>
        <v>0</v>
      </c>
      <c r="M293" s="85">
        <f t="shared" si="204"/>
        <v>0</v>
      </c>
      <c r="N293" s="21"/>
      <c r="O293" s="6">
        <f t="shared" si="193"/>
        <v>0</v>
      </c>
      <c r="P293" s="77">
        <f t="shared" si="205"/>
        <v>0</v>
      </c>
      <c r="Q293" s="6">
        <f t="shared" si="198"/>
        <v>0</v>
      </c>
      <c r="R293" s="6">
        <f t="shared" si="180"/>
        <v>0</v>
      </c>
      <c r="S293" s="6">
        <f t="shared" si="181"/>
        <v>0</v>
      </c>
      <c r="T293" s="6">
        <f t="shared" si="182"/>
        <v>0</v>
      </c>
      <c r="U293" s="6">
        <f t="shared" si="183"/>
        <v>0</v>
      </c>
      <c r="V293" s="6">
        <f t="shared" si="184"/>
        <v>0</v>
      </c>
      <c r="W293" s="6">
        <f t="shared" si="185"/>
        <v>0</v>
      </c>
      <c r="X293" s="6">
        <f t="shared" si="186"/>
        <v>0</v>
      </c>
      <c r="Y293" s="6">
        <f t="shared" si="187"/>
        <v>0</v>
      </c>
      <c r="Z293" s="6">
        <f t="shared" si="188"/>
        <v>0</v>
      </c>
      <c r="AA293" s="6">
        <f t="shared" si="189"/>
        <v>0</v>
      </c>
      <c r="AB293" s="6">
        <f t="shared" si="190"/>
        <v>0</v>
      </c>
      <c r="AC293" s="6">
        <f t="shared" si="191"/>
        <v>0</v>
      </c>
      <c r="AD293" s="6">
        <f t="shared" si="192"/>
        <v>0</v>
      </c>
      <c r="AE293" s="21"/>
      <c r="AF293" s="6">
        <f t="shared" si="199"/>
        <v>0</v>
      </c>
      <c r="AG293" s="6">
        <f t="shared" si="200"/>
        <v>0</v>
      </c>
      <c r="AH293" s="21"/>
      <c r="AI293" s="89">
        <f t="shared" si="70"/>
        <v>0</v>
      </c>
      <c r="AJ293" s="2">
        <f t="shared" si="201"/>
        <v>0</v>
      </c>
      <c r="AK293" s="109">
        <f t="shared" si="202"/>
        <v>0</v>
      </c>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117"/>
      <c r="CD293" s="117"/>
      <c r="CE293" s="117"/>
      <c r="CF293" s="117"/>
      <c r="CG293" s="117"/>
      <c r="CH293" s="117"/>
      <c r="CI293" s="117"/>
      <c r="CJ293" s="117"/>
      <c r="CK293" s="117"/>
      <c r="CL293" s="117"/>
      <c r="CM293" s="117"/>
      <c r="CN293" s="117"/>
      <c r="CO293" s="117"/>
      <c r="CP293" s="117"/>
      <c r="CQ293" s="117"/>
      <c r="CR293" s="117"/>
      <c r="CS293" s="117"/>
      <c r="CT293" s="117"/>
      <c r="CU293" s="117"/>
      <c r="CV293" s="117"/>
      <c r="CW293" s="117"/>
      <c r="CX293" s="118"/>
      <c r="CY293" s="118"/>
      <c r="CZ293" s="118"/>
      <c r="DA293" s="118"/>
      <c r="DB293" s="118"/>
      <c r="DC293" s="118"/>
      <c r="DD293" s="118"/>
      <c r="DE293" s="118"/>
      <c r="DF293" s="118"/>
      <c r="DG293" s="118"/>
      <c r="DH293" s="118"/>
      <c r="DI293" s="118"/>
    </row>
    <row r="294" spans="1:113" s="58" customFormat="1" x14ac:dyDescent="0.25">
      <c r="A294" s="143"/>
      <c r="B294" s="8"/>
      <c r="C294" s="8" t="s">
        <v>509</v>
      </c>
      <c r="D294" s="43" t="s">
        <v>521</v>
      </c>
      <c r="E294" s="47" t="s">
        <v>514</v>
      </c>
      <c r="F294" s="44"/>
      <c r="G294" s="31">
        <v>398.6</v>
      </c>
      <c r="H294" s="6">
        <f t="shared" si="179"/>
        <v>318.88000000000005</v>
      </c>
      <c r="I294" s="6">
        <f t="shared" si="195"/>
        <v>275.03399999999999</v>
      </c>
      <c r="J294" s="6">
        <f t="shared" si="196"/>
        <v>318.88000000000005</v>
      </c>
      <c r="K294" s="6">
        <f t="shared" si="203"/>
        <v>119.58</v>
      </c>
      <c r="L294" s="6">
        <f t="shared" si="197"/>
        <v>275.03399999999999</v>
      </c>
      <c r="M294" s="85">
        <f t="shared" si="204"/>
        <v>318.88000000000005</v>
      </c>
      <c r="N294" s="6" t="s">
        <v>502</v>
      </c>
      <c r="O294" s="6">
        <f t="shared" si="193"/>
        <v>275.03399999999999</v>
      </c>
      <c r="P294" s="77">
        <f t="shared" si="205"/>
        <v>279.02</v>
      </c>
      <c r="Q294" s="6">
        <f t="shared" si="198"/>
        <v>318.88000000000005</v>
      </c>
      <c r="R294" s="6">
        <f t="shared" si="180"/>
        <v>255.10400000000004</v>
      </c>
      <c r="S294" s="6">
        <f t="shared" si="181"/>
        <v>220.02719999999999</v>
      </c>
      <c r="T294" s="6">
        <f t="shared" si="182"/>
        <v>255.10400000000004</v>
      </c>
      <c r="U294" s="6">
        <f t="shared" si="183"/>
        <v>95.664000000000001</v>
      </c>
      <c r="V294" s="6">
        <f t="shared" si="184"/>
        <v>220.02719999999999</v>
      </c>
      <c r="W294" s="6">
        <f t="shared" si="185"/>
        <v>255.10400000000004</v>
      </c>
      <c r="X294" s="6">
        <f t="shared" si="186"/>
        <v>259.84733999999997</v>
      </c>
      <c r="Y294" s="6">
        <f t="shared" si="187"/>
        <v>220.02719999999999</v>
      </c>
      <c r="Z294" s="6">
        <f t="shared" si="188"/>
        <v>223.21600000000001</v>
      </c>
      <c r="AA294" s="6">
        <f t="shared" si="189"/>
        <v>255.10400000000004</v>
      </c>
      <c r="AB294" s="6">
        <f t="shared" si="190"/>
        <v>204.08320000000003</v>
      </c>
      <c r="AC294" s="6">
        <f t="shared" si="191"/>
        <v>176.02176</v>
      </c>
      <c r="AD294" s="6">
        <f t="shared" si="192"/>
        <v>204.08320000000003</v>
      </c>
      <c r="AE294" s="6" t="s">
        <v>502</v>
      </c>
      <c r="AF294" s="6">
        <f t="shared" si="199"/>
        <v>275.03399999999999</v>
      </c>
      <c r="AG294" s="6">
        <f t="shared" si="200"/>
        <v>275.03399999999999</v>
      </c>
      <c r="AH294" s="6" t="s">
        <v>502</v>
      </c>
      <c r="AI294" s="89">
        <f t="shared" si="70"/>
        <v>327.73888500000004</v>
      </c>
      <c r="AJ294" s="2">
        <f t="shared" si="201"/>
        <v>95.664000000000001</v>
      </c>
      <c r="AK294" s="109">
        <f t="shared" si="202"/>
        <v>398.6</v>
      </c>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c r="BT294" s="117"/>
      <c r="BU294" s="117"/>
      <c r="BV294" s="117"/>
      <c r="BW294" s="117"/>
      <c r="BX294" s="117"/>
      <c r="BY294" s="117"/>
      <c r="BZ294" s="117"/>
      <c r="CA294" s="117"/>
      <c r="CB294" s="117"/>
      <c r="CC294" s="117"/>
      <c r="CD294" s="117"/>
      <c r="CE294" s="117"/>
      <c r="CF294" s="117"/>
      <c r="CG294" s="117"/>
      <c r="CH294" s="117"/>
      <c r="CI294" s="117"/>
      <c r="CJ294" s="117"/>
      <c r="CK294" s="117"/>
      <c r="CL294" s="117"/>
      <c r="CM294" s="117"/>
      <c r="CN294" s="117"/>
      <c r="CO294" s="117"/>
      <c r="CP294" s="117"/>
      <c r="CQ294" s="117"/>
      <c r="CR294" s="117"/>
      <c r="CS294" s="117"/>
      <c r="CT294" s="117"/>
      <c r="CU294" s="117"/>
      <c r="CV294" s="117"/>
      <c r="CW294" s="117"/>
      <c r="CX294" s="118"/>
      <c r="CY294" s="118"/>
      <c r="CZ294" s="118"/>
      <c r="DA294" s="118"/>
      <c r="DB294" s="118"/>
      <c r="DC294" s="118"/>
      <c r="DD294" s="118"/>
      <c r="DE294" s="118"/>
      <c r="DF294" s="118"/>
      <c r="DG294" s="118"/>
      <c r="DH294" s="118"/>
      <c r="DI294" s="118"/>
    </row>
    <row r="295" spans="1:113" s="58" customFormat="1" x14ac:dyDescent="0.25">
      <c r="A295" s="143"/>
      <c r="B295" s="8"/>
      <c r="C295" s="8" t="s">
        <v>509</v>
      </c>
      <c r="D295" s="43" t="s">
        <v>521</v>
      </c>
      <c r="E295" s="48" t="s">
        <v>519</v>
      </c>
      <c r="F295" s="44" t="s">
        <v>518</v>
      </c>
      <c r="G295" s="31"/>
      <c r="H295" s="6">
        <f t="shared" si="179"/>
        <v>0</v>
      </c>
      <c r="I295" s="6">
        <f t="shared" si="195"/>
        <v>0</v>
      </c>
      <c r="J295" s="6">
        <f t="shared" si="196"/>
        <v>0</v>
      </c>
      <c r="K295" s="6">
        <f t="shared" si="203"/>
        <v>0</v>
      </c>
      <c r="L295" s="6">
        <f t="shared" si="197"/>
        <v>0</v>
      </c>
      <c r="M295" s="85">
        <f t="shared" si="204"/>
        <v>0</v>
      </c>
      <c r="N295" s="21"/>
      <c r="O295" s="6">
        <f t="shared" si="193"/>
        <v>0</v>
      </c>
      <c r="P295" s="77">
        <f t="shared" si="205"/>
        <v>0</v>
      </c>
      <c r="Q295" s="6">
        <f t="shared" si="198"/>
        <v>0</v>
      </c>
      <c r="R295" s="6">
        <f t="shared" si="180"/>
        <v>0</v>
      </c>
      <c r="S295" s="6">
        <f t="shared" si="181"/>
        <v>0</v>
      </c>
      <c r="T295" s="6">
        <f t="shared" si="182"/>
        <v>0</v>
      </c>
      <c r="U295" s="6">
        <f t="shared" si="183"/>
        <v>0</v>
      </c>
      <c r="V295" s="6">
        <f t="shared" si="184"/>
        <v>0</v>
      </c>
      <c r="W295" s="6">
        <f t="shared" si="185"/>
        <v>0</v>
      </c>
      <c r="X295" s="6">
        <f t="shared" si="186"/>
        <v>0</v>
      </c>
      <c r="Y295" s="6">
        <f t="shared" si="187"/>
        <v>0</v>
      </c>
      <c r="Z295" s="6">
        <f t="shared" si="188"/>
        <v>0</v>
      </c>
      <c r="AA295" s="6">
        <f t="shared" si="189"/>
        <v>0</v>
      </c>
      <c r="AB295" s="6">
        <f t="shared" si="190"/>
        <v>0</v>
      </c>
      <c r="AC295" s="6">
        <f t="shared" si="191"/>
        <v>0</v>
      </c>
      <c r="AD295" s="6">
        <f t="shared" si="192"/>
        <v>0</v>
      </c>
      <c r="AE295" s="21"/>
      <c r="AF295" s="6">
        <f t="shared" si="199"/>
        <v>0</v>
      </c>
      <c r="AG295" s="6">
        <f t="shared" si="200"/>
        <v>0</v>
      </c>
      <c r="AH295" s="21"/>
      <c r="AI295" s="89">
        <f t="shared" si="70"/>
        <v>0</v>
      </c>
      <c r="AJ295" s="2">
        <f t="shared" si="201"/>
        <v>0</v>
      </c>
      <c r="AK295" s="109">
        <f t="shared" si="202"/>
        <v>0</v>
      </c>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117"/>
      <c r="CD295" s="117"/>
      <c r="CE295" s="117"/>
      <c r="CF295" s="117"/>
      <c r="CG295" s="117"/>
      <c r="CH295" s="117"/>
      <c r="CI295" s="117"/>
      <c r="CJ295" s="117"/>
      <c r="CK295" s="117"/>
      <c r="CL295" s="117"/>
      <c r="CM295" s="117"/>
      <c r="CN295" s="117"/>
      <c r="CO295" s="117"/>
      <c r="CP295" s="117"/>
      <c r="CQ295" s="117"/>
      <c r="CR295" s="117"/>
      <c r="CS295" s="117"/>
      <c r="CT295" s="117"/>
      <c r="CU295" s="117"/>
      <c r="CV295" s="117"/>
      <c r="CW295" s="117"/>
      <c r="CX295" s="118"/>
      <c r="CY295" s="118"/>
      <c r="CZ295" s="118"/>
      <c r="DA295" s="118"/>
      <c r="DB295" s="118"/>
      <c r="DC295" s="118"/>
      <c r="DD295" s="118"/>
      <c r="DE295" s="118"/>
      <c r="DF295" s="118"/>
      <c r="DG295" s="118"/>
      <c r="DH295" s="118"/>
      <c r="DI295" s="118"/>
    </row>
    <row r="296" spans="1:113" s="58" customFormat="1" x14ac:dyDescent="0.25">
      <c r="A296" s="143"/>
      <c r="B296" s="8"/>
      <c r="C296" s="8" t="s">
        <v>509</v>
      </c>
      <c r="D296" s="43" t="s">
        <v>521</v>
      </c>
      <c r="E296" s="48" t="s">
        <v>516</v>
      </c>
      <c r="F296" s="45"/>
      <c r="G296" s="31">
        <v>100.64</v>
      </c>
      <c r="H296" s="6">
        <f t="shared" ref="H296:H359" si="206">80%*G296</f>
        <v>80.512</v>
      </c>
      <c r="I296" s="6">
        <f t="shared" si="195"/>
        <v>69.441599999999994</v>
      </c>
      <c r="J296" s="6">
        <f t="shared" si="196"/>
        <v>80.512</v>
      </c>
      <c r="K296" s="6">
        <f t="shared" si="203"/>
        <v>30.192</v>
      </c>
      <c r="L296" s="6">
        <f t="shared" si="197"/>
        <v>69.441599999999994</v>
      </c>
      <c r="M296" s="85">
        <f t="shared" si="204"/>
        <v>80.512</v>
      </c>
      <c r="N296" s="6" t="s">
        <v>502</v>
      </c>
      <c r="O296" s="6">
        <f t="shared" si="193"/>
        <v>69.441599999999994</v>
      </c>
      <c r="P296" s="77">
        <f t="shared" si="205"/>
        <v>70.447999999999993</v>
      </c>
      <c r="Q296" s="6">
        <f t="shared" si="198"/>
        <v>80.512</v>
      </c>
      <c r="R296" s="6">
        <f t="shared" ref="R296:R359" si="207">80%*H296</f>
        <v>64.409599999999998</v>
      </c>
      <c r="S296" s="6">
        <f t="shared" ref="S296:S359" si="208">80%*I296</f>
        <v>55.553280000000001</v>
      </c>
      <c r="T296" s="6">
        <f t="shared" ref="T296:T359" si="209">80%*J296</f>
        <v>64.409599999999998</v>
      </c>
      <c r="U296" s="6">
        <f t="shared" ref="U296:U359" si="210">80%*K296</f>
        <v>24.153600000000001</v>
      </c>
      <c r="V296" s="6">
        <f t="shared" ref="V296:V359" si="211">80%*L296</f>
        <v>55.553280000000001</v>
      </c>
      <c r="W296" s="6">
        <f t="shared" ref="W296:W359" si="212">80%*M296</f>
        <v>64.409599999999998</v>
      </c>
      <c r="X296" s="6">
        <f t="shared" si="186"/>
        <v>65.607215999999994</v>
      </c>
      <c r="Y296" s="6">
        <f t="shared" ref="Y296:Y359" si="213">80%*O296</f>
        <v>55.553280000000001</v>
      </c>
      <c r="Z296" s="6">
        <f t="shared" ref="Z296:Z359" si="214">80%*P296</f>
        <v>56.358399999999996</v>
      </c>
      <c r="AA296" s="6">
        <f t="shared" ref="AA296:AA359" si="215">80%*Q296</f>
        <v>64.409599999999998</v>
      </c>
      <c r="AB296" s="6">
        <f t="shared" ref="AB296:AB359" si="216">80%*R296</f>
        <v>51.527680000000004</v>
      </c>
      <c r="AC296" s="6">
        <f t="shared" ref="AC296:AC359" si="217">80%*S296</f>
        <v>44.442624000000002</v>
      </c>
      <c r="AD296" s="6">
        <f t="shared" ref="AD296:AD359" si="218">80%*T296</f>
        <v>51.527680000000004</v>
      </c>
      <c r="AE296" s="6" t="s">
        <v>502</v>
      </c>
      <c r="AF296" s="6">
        <f t="shared" si="199"/>
        <v>69.441599999999994</v>
      </c>
      <c r="AG296" s="6">
        <f t="shared" si="200"/>
        <v>69.441599999999994</v>
      </c>
      <c r="AH296" s="6" t="s">
        <v>502</v>
      </c>
      <c r="AI296" s="89">
        <f t="shared" si="70"/>
        <v>82.74872400000001</v>
      </c>
      <c r="AJ296" s="2">
        <f t="shared" si="201"/>
        <v>24.153600000000001</v>
      </c>
      <c r="AK296" s="109">
        <f t="shared" si="202"/>
        <v>100.64</v>
      </c>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8"/>
      <c r="CY296" s="118"/>
      <c r="CZ296" s="118"/>
      <c r="DA296" s="118"/>
      <c r="DB296" s="118"/>
      <c r="DC296" s="118"/>
      <c r="DD296" s="118"/>
      <c r="DE296" s="118"/>
      <c r="DF296" s="118"/>
      <c r="DG296" s="118"/>
      <c r="DH296" s="118"/>
      <c r="DI296" s="118"/>
    </row>
    <row r="297" spans="1:113" s="58" customFormat="1" ht="15.75" thickBot="1" x14ac:dyDescent="0.3">
      <c r="A297" s="143"/>
      <c r="B297" s="8"/>
      <c r="C297" s="8" t="s">
        <v>509</v>
      </c>
      <c r="D297" s="43" t="s">
        <v>521</v>
      </c>
      <c r="E297" s="48" t="s">
        <v>517</v>
      </c>
      <c r="F297" s="45"/>
      <c r="G297" s="31">
        <v>1252.3499999999999</v>
      </c>
      <c r="H297" s="6">
        <f t="shared" si="206"/>
        <v>1001.88</v>
      </c>
      <c r="I297" s="6">
        <f t="shared" si="195"/>
        <v>864.12149999999986</v>
      </c>
      <c r="J297" s="6">
        <f t="shared" si="196"/>
        <v>1001.88</v>
      </c>
      <c r="K297" s="6">
        <f t="shared" si="203"/>
        <v>375.70499999999998</v>
      </c>
      <c r="L297" s="6">
        <f t="shared" si="197"/>
        <v>864.12149999999986</v>
      </c>
      <c r="M297" s="85">
        <f t="shared" si="204"/>
        <v>1001.88</v>
      </c>
      <c r="N297" s="6" t="s">
        <v>502</v>
      </c>
      <c r="O297" s="6">
        <f t="shared" ref="O297:O360" si="219">69%*G297</f>
        <v>864.12149999999986</v>
      </c>
      <c r="P297" s="77">
        <f t="shared" si="205"/>
        <v>876.64499999999987</v>
      </c>
      <c r="Q297" s="6">
        <f t="shared" ref="Q297" si="220">80%*G297</f>
        <v>1001.88</v>
      </c>
      <c r="R297" s="6">
        <f t="shared" si="207"/>
        <v>801.50400000000002</v>
      </c>
      <c r="S297" s="6">
        <f t="shared" si="208"/>
        <v>691.29719999999998</v>
      </c>
      <c r="T297" s="6">
        <f t="shared" si="209"/>
        <v>801.50400000000002</v>
      </c>
      <c r="U297" s="6">
        <f t="shared" si="210"/>
        <v>300.56400000000002</v>
      </c>
      <c r="V297" s="6">
        <f t="shared" si="211"/>
        <v>691.29719999999998</v>
      </c>
      <c r="W297" s="6">
        <f t="shared" si="212"/>
        <v>801.50400000000002</v>
      </c>
      <c r="X297" s="6">
        <f t="shared" ref="X297:X360" si="221">65.19%*G297</f>
        <v>816.4069649999999</v>
      </c>
      <c r="Y297" s="6">
        <f t="shared" si="213"/>
        <v>691.29719999999998</v>
      </c>
      <c r="Z297" s="6">
        <f t="shared" si="214"/>
        <v>701.31599999999992</v>
      </c>
      <c r="AA297" s="6">
        <f t="shared" si="215"/>
        <v>801.50400000000002</v>
      </c>
      <c r="AB297" s="6">
        <f t="shared" si="216"/>
        <v>641.20320000000004</v>
      </c>
      <c r="AC297" s="6">
        <f t="shared" si="217"/>
        <v>553.03776000000005</v>
      </c>
      <c r="AD297" s="6">
        <f t="shared" si="218"/>
        <v>641.20320000000004</v>
      </c>
      <c r="AE297" s="6" t="s">
        <v>502</v>
      </c>
      <c r="AF297" s="6">
        <f t="shared" si="199"/>
        <v>864.12149999999986</v>
      </c>
      <c r="AG297" s="6">
        <f t="shared" si="200"/>
        <v>864.12149999999986</v>
      </c>
      <c r="AH297" s="6" t="s">
        <v>502</v>
      </c>
      <c r="AI297" s="89">
        <f t="shared" si="70"/>
        <v>1029.7134787499999</v>
      </c>
      <c r="AJ297" s="2">
        <f t="shared" si="201"/>
        <v>300.56400000000002</v>
      </c>
      <c r="AK297" s="109">
        <f t="shared" si="202"/>
        <v>1252.3499999999999</v>
      </c>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c r="BS297" s="117"/>
      <c r="BT297" s="117"/>
      <c r="BU297" s="117"/>
      <c r="BV297" s="117"/>
      <c r="BW297" s="117"/>
      <c r="BX297" s="117"/>
      <c r="BY297" s="117"/>
      <c r="BZ297" s="117"/>
      <c r="CA297" s="117"/>
      <c r="CB297" s="117"/>
      <c r="CC297" s="117"/>
      <c r="CD297" s="117"/>
      <c r="CE297" s="117"/>
      <c r="CF297" s="117"/>
      <c r="CG297" s="117"/>
      <c r="CH297" s="117"/>
      <c r="CI297" s="117"/>
      <c r="CJ297" s="117"/>
      <c r="CK297" s="117"/>
      <c r="CL297" s="117"/>
      <c r="CM297" s="117"/>
      <c r="CN297" s="117"/>
      <c r="CO297" s="117"/>
      <c r="CP297" s="117"/>
      <c r="CQ297" s="117"/>
      <c r="CR297" s="117"/>
      <c r="CS297" s="117"/>
      <c r="CT297" s="117"/>
      <c r="CU297" s="117"/>
      <c r="CV297" s="117"/>
      <c r="CW297" s="117"/>
      <c r="CX297" s="118"/>
      <c r="CY297" s="118"/>
      <c r="CZ297" s="118"/>
      <c r="DA297" s="118"/>
      <c r="DB297" s="118"/>
      <c r="DC297" s="118"/>
      <c r="DD297" s="118"/>
      <c r="DE297" s="118"/>
      <c r="DF297" s="118"/>
      <c r="DG297" s="118"/>
      <c r="DH297" s="118"/>
      <c r="DI297" s="118"/>
    </row>
    <row r="298" spans="1:113" s="5" customFormat="1" x14ac:dyDescent="0.25">
      <c r="A298" s="143"/>
      <c r="B298" s="8">
        <v>45100</v>
      </c>
      <c r="C298" s="8" t="s">
        <v>509</v>
      </c>
      <c r="D298" s="43" t="s">
        <v>521</v>
      </c>
      <c r="E298" s="46" t="s">
        <v>63</v>
      </c>
      <c r="F298" s="51" t="s">
        <v>494</v>
      </c>
      <c r="G298" s="31"/>
      <c r="H298" s="6">
        <f t="shared" si="206"/>
        <v>0</v>
      </c>
      <c r="I298" s="6">
        <f t="shared" si="195"/>
        <v>0</v>
      </c>
      <c r="J298" s="6">
        <f t="shared" si="196"/>
        <v>0</v>
      </c>
      <c r="K298" s="6">
        <f t="shared" si="203"/>
        <v>0</v>
      </c>
      <c r="L298" s="6">
        <f t="shared" si="197"/>
        <v>0</v>
      </c>
      <c r="M298" s="85">
        <f t="shared" si="204"/>
        <v>0</v>
      </c>
      <c r="N298" s="21"/>
      <c r="O298" s="6">
        <f t="shared" si="219"/>
        <v>0</v>
      </c>
      <c r="P298" s="77">
        <f t="shared" si="205"/>
        <v>0</v>
      </c>
      <c r="Q298" s="6">
        <f t="shared" ref="Q298:Q360" si="222">80%*G298</f>
        <v>0</v>
      </c>
      <c r="R298" s="6">
        <f t="shared" si="207"/>
        <v>0</v>
      </c>
      <c r="S298" s="6">
        <f t="shared" si="208"/>
        <v>0</v>
      </c>
      <c r="T298" s="6">
        <f t="shared" si="209"/>
        <v>0</v>
      </c>
      <c r="U298" s="6">
        <f t="shared" si="210"/>
        <v>0</v>
      </c>
      <c r="V298" s="6">
        <f t="shared" si="211"/>
        <v>0</v>
      </c>
      <c r="W298" s="6">
        <f t="shared" si="212"/>
        <v>0</v>
      </c>
      <c r="X298" s="6">
        <f t="shared" si="221"/>
        <v>0</v>
      </c>
      <c r="Y298" s="6">
        <f t="shared" si="213"/>
        <v>0</v>
      </c>
      <c r="Z298" s="6">
        <f t="shared" si="214"/>
        <v>0</v>
      </c>
      <c r="AA298" s="6">
        <f t="shared" si="215"/>
        <v>0</v>
      </c>
      <c r="AB298" s="6">
        <f t="shared" si="216"/>
        <v>0</v>
      </c>
      <c r="AC298" s="6">
        <f t="shared" si="217"/>
        <v>0</v>
      </c>
      <c r="AD298" s="6">
        <f t="shared" si="218"/>
        <v>0</v>
      </c>
      <c r="AE298" s="21"/>
      <c r="AF298" s="6">
        <f t="shared" si="199"/>
        <v>0</v>
      </c>
      <c r="AG298" s="6">
        <f t="shared" si="200"/>
        <v>0</v>
      </c>
      <c r="AH298" s="21"/>
      <c r="AI298" s="89">
        <f t="shared" si="70"/>
        <v>0</v>
      </c>
      <c r="AJ298" s="2">
        <f t="shared" si="201"/>
        <v>0</v>
      </c>
      <c r="AK298" s="109">
        <f t="shared" si="202"/>
        <v>0</v>
      </c>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c r="BT298" s="117"/>
      <c r="BU298" s="117"/>
      <c r="BV298" s="117"/>
      <c r="BW298" s="117"/>
      <c r="BX298" s="117"/>
      <c r="BY298" s="117"/>
      <c r="BZ298" s="117"/>
      <c r="CA298" s="117"/>
      <c r="CB298" s="117"/>
      <c r="CC298" s="117"/>
      <c r="CD298" s="117"/>
      <c r="CE298" s="117"/>
      <c r="CF298" s="117"/>
      <c r="CG298" s="117"/>
      <c r="CH298" s="117"/>
      <c r="CI298" s="117"/>
      <c r="CJ298" s="117"/>
      <c r="CK298" s="117"/>
      <c r="CL298" s="117"/>
      <c r="CM298" s="117"/>
      <c r="CN298" s="117"/>
      <c r="CO298" s="117"/>
      <c r="CP298" s="117"/>
      <c r="CQ298" s="117"/>
      <c r="CR298" s="117"/>
      <c r="CS298" s="117"/>
      <c r="CT298" s="117"/>
      <c r="CU298" s="117"/>
      <c r="CV298" s="117"/>
      <c r="CW298" s="117"/>
      <c r="CX298" s="118"/>
      <c r="CY298" s="118"/>
      <c r="CZ298" s="118"/>
      <c r="DA298" s="118"/>
      <c r="DB298" s="118"/>
      <c r="DC298" s="118"/>
      <c r="DD298" s="118"/>
      <c r="DE298" s="118"/>
      <c r="DF298" s="118"/>
      <c r="DG298" s="118"/>
      <c r="DH298" s="118"/>
      <c r="DI298" s="118"/>
    </row>
    <row r="299" spans="1:113" s="37" customFormat="1" x14ac:dyDescent="0.25">
      <c r="A299" s="143"/>
      <c r="B299" s="8"/>
      <c r="C299" s="8" t="s">
        <v>509</v>
      </c>
      <c r="D299" s="43" t="s">
        <v>521</v>
      </c>
      <c r="E299" s="47" t="s">
        <v>514</v>
      </c>
      <c r="F299" s="44"/>
      <c r="G299" s="31">
        <v>746.15</v>
      </c>
      <c r="H299" s="6">
        <f t="shared" si="206"/>
        <v>596.91999999999996</v>
      </c>
      <c r="I299" s="6">
        <f t="shared" si="195"/>
        <v>514.84349999999995</v>
      </c>
      <c r="J299" s="6">
        <f t="shared" si="196"/>
        <v>596.91999999999996</v>
      </c>
      <c r="K299" s="6">
        <f t="shared" si="203"/>
        <v>223.845</v>
      </c>
      <c r="L299" s="6">
        <f t="shared" si="197"/>
        <v>514.84349999999995</v>
      </c>
      <c r="M299" s="85">
        <f t="shared" si="204"/>
        <v>596.91999999999996</v>
      </c>
      <c r="N299" s="6" t="s">
        <v>502</v>
      </c>
      <c r="O299" s="6">
        <f t="shared" si="219"/>
        <v>514.84349999999995</v>
      </c>
      <c r="P299" s="77">
        <f t="shared" si="205"/>
        <v>522.30499999999995</v>
      </c>
      <c r="Q299" s="6">
        <f t="shared" si="222"/>
        <v>596.91999999999996</v>
      </c>
      <c r="R299" s="6">
        <f t="shared" si="207"/>
        <v>477.536</v>
      </c>
      <c r="S299" s="6">
        <f t="shared" si="208"/>
        <v>411.87479999999999</v>
      </c>
      <c r="T299" s="6">
        <f t="shared" si="209"/>
        <v>477.536</v>
      </c>
      <c r="U299" s="6">
        <f t="shared" si="210"/>
        <v>179.07600000000002</v>
      </c>
      <c r="V299" s="6">
        <f t="shared" si="211"/>
        <v>411.87479999999999</v>
      </c>
      <c r="W299" s="6">
        <f t="shared" si="212"/>
        <v>477.536</v>
      </c>
      <c r="X299" s="6">
        <f t="shared" si="221"/>
        <v>486.41518499999995</v>
      </c>
      <c r="Y299" s="6">
        <f t="shared" si="213"/>
        <v>411.87479999999999</v>
      </c>
      <c r="Z299" s="6">
        <f t="shared" si="214"/>
        <v>417.84399999999999</v>
      </c>
      <c r="AA299" s="6">
        <f t="shared" si="215"/>
        <v>477.536</v>
      </c>
      <c r="AB299" s="6">
        <f t="shared" si="216"/>
        <v>382.02880000000005</v>
      </c>
      <c r="AC299" s="6">
        <f t="shared" si="217"/>
        <v>329.49984000000001</v>
      </c>
      <c r="AD299" s="6">
        <f t="shared" si="218"/>
        <v>382.02880000000005</v>
      </c>
      <c r="AE299" s="6" t="s">
        <v>502</v>
      </c>
      <c r="AF299" s="6">
        <f t="shared" si="199"/>
        <v>514.84349999999995</v>
      </c>
      <c r="AG299" s="6">
        <f t="shared" si="200"/>
        <v>514.84349999999995</v>
      </c>
      <c r="AH299" s="6" t="s">
        <v>502</v>
      </c>
      <c r="AI299" s="89">
        <f t="shared" si="70"/>
        <v>613.50318374999995</v>
      </c>
      <c r="AJ299" s="2">
        <f t="shared" si="201"/>
        <v>179.07600000000002</v>
      </c>
      <c r="AK299" s="109">
        <f t="shared" si="202"/>
        <v>746.15</v>
      </c>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8"/>
      <c r="CY299" s="118"/>
      <c r="CZ299" s="118"/>
      <c r="DA299" s="118"/>
      <c r="DB299" s="118"/>
      <c r="DC299" s="118"/>
      <c r="DD299" s="118"/>
      <c r="DE299" s="118"/>
      <c r="DF299" s="118"/>
      <c r="DG299" s="118"/>
      <c r="DH299" s="118"/>
      <c r="DI299" s="118"/>
    </row>
    <row r="300" spans="1:113" s="37" customFormat="1" x14ac:dyDescent="0.25">
      <c r="A300" s="143"/>
      <c r="B300" s="8"/>
      <c r="C300" s="8" t="s">
        <v>509</v>
      </c>
      <c r="D300" s="43" t="s">
        <v>521</v>
      </c>
      <c r="E300" s="48" t="s">
        <v>519</v>
      </c>
      <c r="F300" s="44" t="s">
        <v>518</v>
      </c>
      <c r="G300" s="31"/>
      <c r="H300" s="6">
        <f t="shared" si="206"/>
        <v>0</v>
      </c>
      <c r="I300" s="6">
        <f t="shared" ref="I300:I363" si="223">69%*G300</f>
        <v>0</v>
      </c>
      <c r="J300" s="6">
        <f t="shared" ref="J300:J363" si="224">80%*G300</f>
        <v>0</v>
      </c>
      <c r="K300" s="6">
        <f t="shared" si="203"/>
        <v>0</v>
      </c>
      <c r="L300" s="6">
        <f t="shared" ref="L300:L363" si="225">69%*G300</f>
        <v>0</v>
      </c>
      <c r="M300" s="85">
        <f t="shared" si="204"/>
        <v>0</v>
      </c>
      <c r="N300" s="21"/>
      <c r="O300" s="6">
        <f t="shared" si="219"/>
        <v>0</v>
      </c>
      <c r="P300" s="77">
        <f t="shared" si="205"/>
        <v>0</v>
      </c>
      <c r="Q300" s="6">
        <f t="shared" si="222"/>
        <v>0</v>
      </c>
      <c r="R300" s="6">
        <f t="shared" si="207"/>
        <v>0</v>
      </c>
      <c r="S300" s="6">
        <f t="shared" si="208"/>
        <v>0</v>
      </c>
      <c r="T300" s="6">
        <f t="shared" si="209"/>
        <v>0</v>
      </c>
      <c r="U300" s="6">
        <f t="shared" si="210"/>
        <v>0</v>
      </c>
      <c r="V300" s="6">
        <f t="shared" si="211"/>
        <v>0</v>
      </c>
      <c r="W300" s="6">
        <f t="shared" si="212"/>
        <v>0</v>
      </c>
      <c r="X300" s="6">
        <f t="shared" si="221"/>
        <v>0</v>
      </c>
      <c r="Y300" s="6">
        <f t="shared" si="213"/>
        <v>0</v>
      </c>
      <c r="Z300" s="6">
        <f t="shared" si="214"/>
        <v>0</v>
      </c>
      <c r="AA300" s="6">
        <f t="shared" si="215"/>
        <v>0</v>
      </c>
      <c r="AB300" s="6">
        <f t="shared" si="216"/>
        <v>0</v>
      </c>
      <c r="AC300" s="6">
        <f t="shared" si="217"/>
        <v>0</v>
      </c>
      <c r="AD300" s="6">
        <f t="shared" si="218"/>
        <v>0</v>
      </c>
      <c r="AE300" s="21"/>
      <c r="AF300" s="6">
        <f t="shared" si="199"/>
        <v>0</v>
      </c>
      <c r="AG300" s="6">
        <f t="shared" si="200"/>
        <v>0</v>
      </c>
      <c r="AH300" s="21"/>
      <c r="AI300" s="89">
        <f t="shared" si="70"/>
        <v>0</v>
      </c>
      <c r="AJ300" s="2">
        <f t="shared" si="201"/>
        <v>0</v>
      </c>
      <c r="AK300" s="109">
        <f t="shared" si="202"/>
        <v>0</v>
      </c>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117"/>
      <c r="CD300" s="117"/>
      <c r="CE300" s="117"/>
      <c r="CF300" s="117"/>
      <c r="CG300" s="117"/>
      <c r="CH300" s="117"/>
      <c r="CI300" s="117"/>
      <c r="CJ300" s="117"/>
      <c r="CK300" s="117"/>
      <c r="CL300" s="117"/>
      <c r="CM300" s="117"/>
      <c r="CN300" s="117"/>
      <c r="CO300" s="117"/>
      <c r="CP300" s="117"/>
      <c r="CQ300" s="117"/>
      <c r="CR300" s="117"/>
      <c r="CS300" s="117"/>
      <c r="CT300" s="117"/>
      <c r="CU300" s="117"/>
      <c r="CV300" s="117"/>
      <c r="CW300" s="117"/>
      <c r="CX300" s="118"/>
      <c r="CY300" s="118"/>
      <c r="CZ300" s="118"/>
      <c r="DA300" s="118"/>
      <c r="DB300" s="118"/>
      <c r="DC300" s="118"/>
      <c r="DD300" s="118"/>
      <c r="DE300" s="118"/>
      <c r="DF300" s="118"/>
      <c r="DG300" s="118"/>
      <c r="DH300" s="118"/>
      <c r="DI300" s="118"/>
    </row>
    <row r="301" spans="1:113" s="37" customFormat="1" x14ac:dyDescent="0.25">
      <c r="A301" s="143"/>
      <c r="B301" s="8"/>
      <c r="C301" s="8" t="s">
        <v>509</v>
      </c>
      <c r="D301" s="43" t="s">
        <v>521</v>
      </c>
      <c r="E301" s="47" t="s">
        <v>515</v>
      </c>
      <c r="F301" s="44"/>
      <c r="G301" s="31">
        <v>132</v>
      </c>
      <c r="H301" s="6">
        <f t="shared" si="206"/>
        <v>105.60000000000001</v>
      </c>
      <c r="I301" s="6">
        <f t="shared" si="223"/>
        <v>91.08</v>
      </c>
      <c r="J301" s="6">
        <f t="shared" si="224"/>
        <v>105.60000000000001</v>
      </c>
      <c r="K301" s="6">
        <f t="shared" si="203"/>
        <v>39.6</v>
      </c>
      <c r="L301" s="6">
        <f t="shared" si="225"/>
        <v>91.08</v>
      </c>
      <c r="M301" s="85">
        <f t="shared" si="204"/>
        <v>105.60000000000001</v>
      </c>
      <c r="N301" s="6" t="s">
        <v>502</v>
      </c>
      <c r="O301" s="6">
        <f t="shared" si="219"/>
        <v>91.08</v>
      </c>
      <c r="P301" s="77">
        <f t="shared" si="205"/>
        <v>92.399999999999991</v>
      </c>
      <c r="Q301" s="6">
        <f t="shared" si="222"/>
        <v>105.60000000000001</v>
      </c>
      <c r="R301" s="6">
        <f t="shared" si="207"/>
        <v>84.480000000000018</v>
      </c>
      <c r="S301" s="6">
        <f t="shared" si="208"/>
        <v>72.864000000000004</v>
      </c>
      <c r="T301" s="6">
        <f t="shared" si="209"/>
        <v>84.480000000000018</v>
      </c>
      <c r="U301" s="6">
        <f t="shared" si="210"/>
        <v>31.680000000000003</v>
      </c>
      <c r="V301" s="6">
        <f t="shared" si="211"/>
        <v>72.864000000000004</v>
      </c>
      <c r="W301" s="6">
        <f t="shared" si="212"/>
        <v>84.480000000000018</v>
      </c>
      <c r="X301" s="6">
        <f t="shared" si="221"/>
        <v>86.050799999999995</v>
      </c>
      <c r="Y301" s="6">
        <f t="shared" si="213"/>
        <v>72.864000000000004</v>
      </c>
      <c r="Z301" s="6">
        <f t="shared" si="214"/>
        <v>73.92</v>
      </c>
      <c r="AA301" s="6">
        <f t="shared" si="215"/>
        <v>84.480000000000018</v>
      </c>
      <c r="AB301" s="6">
        <f t="shared" si="216"/>
        <v>67.584000000000017</v>
      </c>
      <c r="AC301" s="6">
        <f t="shared" si="217"/>
        <v>58.291200000000003</v>
      </c>
      <c r="AD301" s="6">
        <f t="shared" si="218"/>
        <v>67.584000000000017</v>
      </c>
      <c r="AE301" s="6" t="s">
        <v>502</v>
      </c>
      <c r="AF301" s="6">
        <f t="shared" si="199"/>
        <v>91.08</v>
      </c>
      <c r="AG301" s="6">
        <f t="shared" si="200"/>
        <v>91.08</v>
      </c>
      <c r="AH301" s="6" t="s">
        <v>502</v>
      </c>
      <c r="AI301" s="89">
        <f t="shared" si="70"/>
        <v>108.5337</v>
      </c>
      <c r="AJ301" s="2">
        <f t="shared" si="201"/>
        <v>31.680000000000003</v>
      </c>
      <c r="AK301" s="109">
        <f t="shared" si="202"/>
        <v>132</v>
      </c>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117"/>
      <c r="CD301" s="117"/>
      <c r="CE301" s="117"/>
      <c r="CF301" s="117"/>
      <c r="CG301" s="117"/>
      <c r="CH301" s="117"/>
      <c r="CI301" s="117"/>
      <c r="CJ301" s="117"/>
      <c r="CK301" s="117"/>
      <c r="CL301" s="117"/>
      <c r="CM301" s="117"/>
      <c r="CN301" s="117"/>
      <c r="CO301" s="117"/>
      <c r="CP301" s="117"/>
      <c r="CQ301" s="117"/>
      <c r="CR301" s="117"/>
      <c r="CS301" s="117"/>
      <c r="CT301" s="117"/>
      <c r="CU301" s="117"/>
      <c r="CV301" s="117"/>
      <c r="CW301" s="117"/>
      <c r="CX301" s="118"/>
      <c r="CY301" s="118"/>
      <c r="CZ301" s="118"/>
      <c r="DA301" s="118"/>
      <c r="DB301" s="118"/>
      <c r="DC301" s="118"/>
      <c r="DD301" s="118"/>
      <c r="DE301" s="118"/>
      <c r="DF301" s="118"/>
      <c r="DG301" s="118"/>
      <c r="DH301" s="118"/>
      <c r="DI301" s="118"/>
    </row>
    <row r="302" spans="1:113" s="37" customFormat="1" x14ac:dyDescent="0.25">
      <c r="A302" s="143"/>
      <c r="B302" s="8"/>
      <c r="C302" s="8" t="s">
        <v>509</v>
      </c>
      <c r="D302" s="43" t="s">
        <v>521</v>
      </c>
      <c r="E302" s="48" t="s">
        <v>516</v>
      </c>
      <c r="F302" s="45"/>
      <c r="G302" s="31">
        <v>565.66</v>
      </c>
      <c r="H302" s="6">
        <f t="shared" si="206"/>
        <v>452.52800000000002</v>
      </c>
      <c r="I302" s="6">
        <f t="shared" si="223"/>
        <v>390.30539999999996</v>
      </c>
      <c r="J302" s="6">
        <f t="shared" si="224"/>
        <v>452.52800000000002</v>
      </c>
      <c r="K302" s="6">
        <f t="shared" si="203"/>
        <v>169.69799999999998</v>
      </c>
      <c r="L302" s="6">
        <f t="shared" si="225"/>
        <v>390.30539999999996</v>
      </c>
      <c r="M302" s="85">
        <f t="shared" si="204"/>
        <v>452.52800000000002</v>
      </c>
      <c r="N302" s="6" t="s">
        <v>502</v>
      </c>
      <c r="O302" s="6">
        <f t="shared" si="219"/>
        <v>390.30539999999996</v>
      </c>
      <c r="P302" s="77">
        <f t="shared" si="205"/>
        <v>395.96199999999993</v>
      </c>
      <c r="Q302" s="6">
        <f t="shared" si="222"/>
        <v>452.52800000000002</v>
      </c>
      <c r="R302" s="6">
        <f t="shared" si="207"/>
        <v>362.02240000000006</v>
      </c>
      <c r="S302" s="6">
        <f t="shared" si="208"/>
        <v>312.24432000000002</v>
      </c>
      <c r="T302" s="6">
        <f t="shared" si="209"/>
        <v>362.02240000000006</v>
      </c>
      <c r="U302" s="6">
        <f t="shared" si="210"/>
        <v>135.75839999999999</v>
      </c>
      <c r="V302" s="6">
        <f t="shared" si="211"/>
        <v>312.24432000000002</v>
      </c>
      <c r="W302" s="6">
        <f t="shared" si="212"/>
        <v>362.02240000000006</v>
      </c>
      <c r="X302" s="6">
        <f t="shared" si="221"/>
        <v>368.75375399999996</v>
      </c>
      <c r="Y302" s="6">
        <f t="shared" si="213"/>
        <v>312.24432000000002</v>
      </c>
      <c r="Z302" s="6">
        <f t="shared" si="214"/>
        <v>316.76959999999997</v>
      </c>
      <c r="AA302" s="6">
        <f t="shared" si="215"/>
        <v>362.02240000000006</v>
      </c>
      <c r="AB302" s="6">
        <f t="shared" si="216"/>
        <v>289.61792000000008</v>
      </c>
      <c r="AC302" s="6">
        <f t="shared" si="217"/>
        <v>249.79545600000003</v>
      </c>
      <c r="AD302" s="6">
        <f t="shared" si="218"/>
        <v>289.61792000000008</v>
      </c>
      <c r="AE302" s="6" t="s">
        <v>502</v>
      </c>
      <c r="AF302" s="6">
        <f t="shared" si="199"/>
        <v>390.30539999999996</v>
      </c>
      <c r="AG302" s="6">
        <f t="shared" si="200"/>
        <v>390.30539999999996</v>
      </c>
      <c r="AH302" s="6" t="s">
        <v>502</v>
      </c>
      <c r="AI302" s="89">
        <f t="shared" si="70"/>
        <v>465.09979350000003</v>
      </c>
      <c r="AJ302" s="2">
        <f t="shared" si="201"/>
        <v>135.75839999999999</v>
      </c>
      <c r="AK302" s="109">
        <f t="shared" si="202"/>
        <v>565.66</v>
      </c>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c r="BT302" s="117"/>
      <c r="BU302" s="117"/>
      <c r="BV302" s="117"/>
      <c r="BW302" s="117"/>
      <c r="BX302" s="117"/>
      <c r="BY302" s="117"/>
      <c r="BZ302" s="117"/>
      <c r="CA302" s="117"/>
      <c r="CB302" s="117"/>
      <c r="CC302" s="117"/>
      <c r="CD302" s="117"/>
      <c r="CE302" s="117"/>
      <c r="CF302" s="117"/>
      <c r="CG302" s="117"/>
      <c r="CH302" s="117"/>
      <c r="CI302" s="117"/>
      <c r="CJ302" s="117"/>
      <c r="CK302" s="117"/>
      <c r="CL302" s="117"/>
      <c r="CM302" s="117"/>
      <c r="CN302" s="117"/>
      <c r="CO302" s="117"/>
      <c r="CP302" s="117"/>
      <c r="CQ302" s="117"/>
      <c r="CR302" s="117"/>
      <c r="CS302" s="117"/>
      <c r="CT302" s="117"/>
      <c r="CU302" s="117"/>
      <c r="CV302" s="117"/>
      <c r="CW302" s="117"/>
      <c r="CX302" s="118"/>
      <c r="CY302" s="118"/>
      <c r="CZ302" s="118"/>
      <c r="DA302" s="118"/>
      <c r="DB302" s="118"/>
      <c r="DC302" s="118"/>
      <c r="DD302" s="118"/>
      <c r="DE302" s="118"/>
      <c r="DF302" s="118"/>
      <c r="DG302" s="118"/>
      <c r="DH302" s="118"/>
      <c r="DI302" s="118"/>
    </row>
    <row r="303" spans="1:113" s="37" customFormat="1" ht="15.75" thickBot="1" x14ac:dyDescent="0.3">
      <c r="A303" s="143"/>
      <c r="B303" s="8"/>
      <c r="C303" s="8" t="s">
        <v>509</v>
      </c>
      <c r="D303" s="43" t="s">
        <v>521</v>
      </c>
      <c r="E303" s="49" t="s">
        <v>517</v>
      </c>
      <c r="F303" s="52"/>
      <c r="G303" s="31">
        <v>2809.95</v>
      </c>
      <c r="H303" s="6">
        <f t="shared" si="206"/>
        <v>2247.96</v>
      </c>
      <c r="I303" s="6">
        <f t="shared" si="223"/>
        <v>1938.8654999999997</v>
      </c>
      <c r="J303" s="6">
        <f t="shared" si="224"/>
        <v>2247.96</v>
      </c>
      <c r="K303" s="6">
        <f t="shared" si="203"/>
        <v>842.9849999999999</v>
      </c>
      <c r="L303" s="6">
        <f t="shared" si="225"/>
        <v>1938.8654999999997</v>
      </c>
      <c r="M303" s="85">
        <f t="shared" si="204"/>
        <v>2247.96</v>
      </c>
      <c r="N303" s="6" t="s">
        <v>502</v>
      </c>
      <c r="O303" s="6">
        <f t="shared" si="219"/>
        <v>1938.8654999999997</v>
      </c>
      <c r="P303" s="77">
        <f t="shared" si="205"/>
        <v>1966.9649999999997</v>
      </c>
      <c r="Q303" s="6">
        <f t="shared" si="222"/>
        <v>2247.96</v>
      </c>
      <c r="R303" s="6">
        <f t="shared" si="207"/>
        <v>1798.3680000000002</v>
      </c>
      <c r="S303" s="6">
        <f t="shared" si="208"/>
        <v>1551.0923999999998</v>
      </c>
      <c r="T303" s="6">
        <f t="shared" si="209"/>
        <v>1798.3680000000002</v>
      </c>
      <c r="U303" s="6">
        <f t="shared" si="210"/>
        <v>674.38799999999992</v>
      </c>
      <c r="V303" s="6">
        <f t="shared" si="211"/>
        <v>1551.0923999999998</v>
      </c>
      <c r="W303" s="6">
        <f t="shared" si="212"/>
        <v>1798.3680000000002</v>
      </c>
      <c r="X303" s="6">
        <f t="shared" si="221"/>
        <v>1831.8064049999996</v>
      </c>
      <c r="Y303" s="6">
        <f t="shared" si="213"/>
        <v>1551.0923999999998</v>
      </c>
      <c r="Z303" s="6">
        <f t="shared" si="214"/>
        <v>1573.5719999999999</v>
      </c>
      <c r="AA303" s="6">
        <f t="shared" si="215"/>
        <v>1798.3680000000002</v>
      </c>
      <c r="AB303" s="6">
        <f t="shared" si="216"/>
        <v>1438.6944000000003</v>
      </c>
      <c r="AC303" s="6">
        <f t="shared" si="217"/>
        <v>1240.87392</v>
      </c>
      <c r="AD303" s="6">
        <f t="shared" si="218"/>
        <v>1438.6944000000003</v>
      </c>
      <c r="AE303" s="6" t="s">
        <v>502</v>
      </c>
      <c r="AF303" s="6">
        <f t="shared" si="199"/>
        <v>1938.8654999999997</v>
      </c>
      <c r="AG303" s="6">
        <f t="shared" si="200"/>
        <v>1938.8654999999997</v>
      </c>
      <c r="AH303" s="6" t="s">
        <v>502</v>
      </c>
      <c r="AI303" s="89">
        <f t="shared" si="70"/>
        <v>2310.4111387499997</v>
      </c>
      <c r="AJ303" s="2">
        <f t="shared" si="201"/>
        <v>674.38799999999992</v>
      </c>
      <c r="AK303" s="109">
        <f t="shared" si="202"/>
        <v>2809.95</v>
      </c>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117"/>
      <c r="CD303" s="117"/>
      <c r="CE303" s="117"/>
      <c r="CF303" s="117"/>
      <c r="CG303" s="117"/>
      <c r="CH303" s="117"/>
      <c r="CI303" s="117"/>
      <c r="CJ303" s="117"/>
      <c r="CK303" s="117"/>
      <c r="CL303" s="117"/>
      <c r="CM303" s="117"/>
      <c r="CN303" s="117"/>
      <c r="CO303" s="117"/>
      <c r="CP303" s="117"/>
      <c r="CQ303" s="117"/>
      <c r="CR303" s="117"/>
      <c r="CS303" s="117"/>
      <c r="CT303" s="117"/>
      <c r="CU303" s="117"/>
      <c r="CV303" s="117"/>
      <c r="CW303" s="117"/>
      <c r="CX303" s="118"/>
      <c r="CY303" s="118"/>
      <c r="CZ303" s="118"/>
      <c r="DA303" s="118"/>
      <c r="DB303" s="118"/>
      <c r="DC303" s="118"/>
      <c r="DD303" s="118"/>
      <c r="DE303" s="118"/>
      <c r="DF303" s="118"/>
      <c r="DG303" s="118"/>
      <c r="DH303" s="118"/>
      <c r="DI303" s="118"/>
    </row>
    <row r="304" spans="1:113" s="5" customFormat="1" ht="30" x14ac:dyDescent="0.25">
      <c r="A304" s="143"/>
      <c r="B304" s="8">
        <v>45330</v>
      </c>
      <c r="C304" s="8" t="s">
        <v>509</v>
      </c>
      <c r="D304" s="43" t="s">
        <v>521</v>
      </c>
      <c r="E304" s="46" t="s">
        <v>64</v>
      </c>
      <c r="F304" s="51" t="s">
        <v>397</v>
      </c>
      <c r="G304" s="31"/>
      <c r="H304" s="6">
        <f t="shared" si="206"/>
        <v>0</v>
      </c>
      <c r="I304" s="6">
        <f t="shared" si="223"/>
        <v>0</v>
      </c>
      <c r="J304" s="6">
        <f t="shared" si="224"/>
        <v>0</v>
      </c>
      <c r="K304" s="6">
        <f t="shared" si="203"/>
        <v>0</v>
      </c>
      <c r="L304" s="6">
        <f t="shared" si="225"/>
        <v>0</v>
      </c>
      <c r="M304" s="85">
        <f t="shared" si="204"/>
        <v>0</v>
      </c>
      <c r="N304" s="21"/>
      <c r="O304" s="6">
        <f t="shared" si="219"/>
        <v>0</v>
      </c>
      <c r="P304" s="77">
        <f t="shared" si="205"/>
        <v>0</v>
      </c>
      <c r="Q304" s="6">
        <f t="shared" si="222"/>
        <v>0</v>
      </c>
      <c r="R304" s="6">
        <f t="shared" si="207"/>
        <v>0</v>
      </c>
      <c r="S304" s="6">
        <f t="shared" si="208"/>
        <v>0</v>
      </c>
      <c r="T304" s="6">
        <f t="shared" si="209"/>
        <v>0</v>
      </c>
      <c r="U304" s="6">
        <f t="shared" si="210"/>
        <v>0</v>
      </c>
      <c r="V304" s="6">
        <f t="shared" si="211"/>
        <v>0</v>
      </c>
      <c r="W304" s="6">
        <f t="shared" si="212"/>
        <v>0</v>
      </c>
      <c r="X304" s="6">
        <f t="shared" si="221"/>
        <v>0</v>
      </c>
      <c r="Y304" s="6">
        <f t="shared" si="213"/>
        <v>0</v>
      </c>
      <c r="Z304" s="6">
        <f t="shared" si="214"/>
        <v>0</v>
      </c>
      <c r="AA304" s="6">
        <f t="shared" si="215"/>
        <v>0</v>
      </c>
      <c r="AB304" s="6">
        <f t="shared" si="216"/>
        <v>0</v>
      </c>
      <c r="AC304" s="6">
        <f t="shared" si="217"/>
        <v>0</v>
      </c>
      <c r="AD304" s="6">
        <f t="shared" si="218"/>
        <v>0</v>
      </c>
      <c r="AE304" s="21"/>
      <c r="AF304" s="6">
        <f t="shared" si="199"/>
        <v>0</v>
      </c>
      <c r="AG304" s="6">
        <f t="shared" si="200"/>
        <v>0</v>
      </c>
      <c r="AH304" s="21"/>
      <c r="AI304" s="89">
        <f t="shared" si="70"/>
        <v>0</v>
      </c>
      <c r="AJ304" s="2">
        <f t="shared" si="201"/>
        <v>0</v>
      </c>
      <c r="AK304" s="109">
        <f t="shared" si="202"/>
        <v>0</v>
      </c>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117"/>
      <c r="BZ304" s="117"/>
      <c r="CA304" s="117"/>
      <c r="CB304" s="117"/>
      <c r="CC304" s="117"/>
      <c r="CD304" s="117"/>
      <c r="CE304" s="117"/>
      <c r="CF304" s="117"/>
      <c r="CG304" s="117"/>
      <c r="CH304" s="117"/>
      <c r="CI304" s="117"/>
      <c r="CJ304" s="117"/>
      <c r="CK304" s="117"/>
      <c r="CL304" s="117"/>
      <c r="CM304" s="117"/>
      <c r="CN304" s="117"/>
      <c r="CO304" s="117"/>
      <c r="CP304" s="117"/>
      <c r="CQ304" s="117"/>
      <c r="CR304" s="117"/>
      <c r="CS304" s="117"/>
      <c r="CT304" s="117"/>
      <c r="CU304" s="117"/>
      <c r="CV304" s="117"/>
      <c r="CW304" s="117"/>
      <c r="CX304" s="118"/>
      <c r="CY304" s="118"/>
      <c r="CZ304" s="118"/>
      <c r="DA304" s="118"/>
      <c r="DB304" s="118"/>
      <c r="DC304" s="118"/>
      <c r="DD304" s="118"/>
      <c r="DE304" s="118"/>
      <c r="DF304" s="118"/>
      <c r="DG304" s="118"/>
      <c r="DH304" s="118"/>
      <c r="DI304" s="118"/>
    </row>
    <row r="305" spans="1:113" s="37" customFormat="1" x14ac:dyDescent="0.25">
      <c r="A305" s="143"/>
      <c r="B305" s="8"/>
      <c r="C305" s="8" t="s">
        <v>509</v>
      </c>
      <c r="D305" s="43" t="s">
        <v>521</v>
      </c>
      <c r="E305" s="47" t="s">
        <v>514</v>
      </c>
      <c r="F305" s="44"/>
      <c r="G305" s="31">
        <v>142.65</v>
      </c>
      <c r="H305" s="6">
        <f t="shared" si="206"/>
        <v>114.12</v>
      </c>
      <c r="I305" s="6">
        <f t="shared" si="223"/>
        <v>98.4285</v>
      </c>
      <c r="J305" s="6">
        <f t="shared" si="224"/>
        <v>114.12</v>
      </c>
      <c r="K305" s="6">
        <f t="shared" si="203"/>
        <v>42.795000000000002</v>
      </c>
      <c r="L305" s="6">
        <f t="shared" si="225"/>
        <v>98.4285</v>
      </c>
      <c r="M305" s="85">
        <f t="shared" si="204"/>
        <v>114.12</v>
      </c>
      <c r="N305" s="6" t="s">
        <v>502</v>
      </c>
      <c r="O305" s="6">
        <f t="shared" si="219"/>
        <v>98.4285</v>
      </c>
      <c r="P305" s="77">
        <f t="shared" si="205"/>
        <v>99.855000000000004</v>
      </c>
      <c r="Q305" s="6">
        <f t="shared" si="222"/>
        <v>114.12</v>
      </c>
      <c r="R305" s="6">
        <f t="shared" si="207"/>
        <v>91.296000000000006</v>
      </c>
      <c r="S305" s="6">
        <f t="shared" si="208"/>
        <v>78.742800000000003</v>
      </c>
      <c r="T305" s="6">
        <f t="shared" si="209"/>
        <v>91.296000000000006</v>
      </c>
      <c r="U305" s="6">
        <f t="shared" si="210"/>
        <v>34.236000000000004</v>
      </c>
      <c r="V305" s="6">
        <f t="shared" si="211"/>
        <v>78.742800000000003</v>
      </c>
      <c r="W305" s="6">
        <f t="shared" si="212"/>
        <v>91.296000000000006</v>
      </c>
      <c r="X305" s="6">
        <f t="shared" si="221"/>
        <v>92.993534999999994</v>
      </c>
      <c r="Y305" s="6">
        <f t="shared" si="213"/>
        <v>78.742800000000003</v>
      </c>
      <c r="Z305" s="6">
        <f t="shared" si="214"/>
        <v>79.884000000000015</v>
      </c>
      <c r="AA305" s="6">
        <f t="shared" si="215"/>
        <v>91.296000000000006</v>
      </c>
      <c r="AB305" s="6">
        <f t="shared" si="216"/>
        <v>73.036800000000014</v>
      </c>
      <c r="AC305" s="6">
        <f t="shared" si="217"/>
        <v>62.994240000000005</v>
      </c>
      <c r="AD305" s="6">
        <f t="shared" si="218"/>
        <v>73.036800000000014</v>
      </c>
      <c r="AE305" s="6" t="s">
        <v>502</v>
      </c>
      <c r="AF305" s="6">
        <f t="shared" si="199"/>
        <v>98.4285</v>
      </c>
      <c r="AG305" s="6">
        <f t="shared" si="200"/>
        <v>98.4285</v>
      </c>
      <c r="AH305" s="6" t="s">
        <v>502</v>
      </c>
      <c r="AI305" s="89">
        <f t="shared" si="70"/>
        <v>117.29039625000001</v>
      </c>
      <c r="AJ305" s="2">
        <f t="shared" si="201"/>
        <v>34.236000000000004</v>
      </c>
      <c r="AK305" s="109">
        <f t="shared" si="202"/>
        <v>142.65</v>
      </c>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117"/>
      <c r="BZ305" s="117"/>
      <c r="CA305" s="117"/>
      <c r="CB305" s="117"/>
      <c r="CC305" s="117"/>
      <c r="CD305" s="117"/>
      <c r="CE305" s="117"/>
      <c r="CF305" s="117"/>
      <c r="CG305" s="117"/>
      <c r="CH305" s="117"/>
      <c r="CI305" s="117"/>
      <c r="CJ305" s="117"/>
      <c r="CK305" s="117"/>
      <c r="CL305" s="117"/>
      <c r="CM305" s="117"/>
      <c r="CN305" s="117"/>
      <c r="CO305" s="117"/>
      <c r="CP305" s="117"/>
      <c r="CQ305" s="117"/>
      <c r="CR305" s="117"/>
      <c r="CS305" s="117"/>
      <c r="CT305" s="117"/>
      <c r="CU305" s="117"/>
      <c r="CV305" s="117"/>
      <c r="CW305" s="117"/>
      <c r="CX305" s="118"/>
      <c r="CY305" s="118"/>
      <c r="CZ305" s="118"/>
      <c r="DA305" s="118"/>
      <c r="DB305" s="118"/>
      <c r="DC305" s="118"/>
      <c r="DD305" s="118"/>
      <c r="DE305" s="118"/>
      <c r="DF305" s="118"/>
      <c r="DG305" s="118"/>
      <c r="DH305" s="118"/>
      <c r="DI305" s="118"/>
    </row>
    <row r="306" spans="1:113" s="37" customFormat="1" x14ac:dyDescent="0.25">
      <c r="A306" s="143"/>
      <c r="B306" s="8"/>
      <c r="C306" s="8" t="s">
        <v>509</v>
      </c>
      <c r="D306" s="43" t="s">
        <v>521</v>
      </c>
      <c r="E306" s="48" t="s">
        <v>519</v>
      </c>
      <c r="F306" s="44" t="s">
        <v>518</v>
      </c>
      <c r="G306" s="31"/>
      <c r="H306" s="6">
        <f t="shared" si="206"/>
        <v>0</v>
      </c>
      <c r="I306" s="6">
        <f t="shared" si="223"/>
        <v>0</v>
      </c>
      <c r="J306" s="6">
        <f t="shared" si="224"/>
        <v>0</v>
      </c>
      <c r="K306" s="6">
        <f t="shared" si="203"/>
        <v>0</v>
      </c>
      <c r="L306" s="6">
        <f t="shared" si="225"/>
        <v>0</v>
      </c>
      <c r="M306" s="85">
        <f t="shared" si="204"/>
        <v>0</v>
      </c>
      <c r="N306" s="21"/>
      <c r="O306" s="6">
        <f t="shared" si="219"/>
        <v>0</v>
      </c>
      <c r="P306" s="77">
        <f t="shared" si="205"/>
        <v>0</v>
      </c>
      <c r="Q306" s="6">
        <f t="shared" si="222"/>
        <v>0</v>
      </c>
      <c r="R306" s="6">
        <f t="shared" si="207"/>
        <v>0</v>
      </c>
      <c r="S306" s="6">
        <f t="shared" si="208"/>
        <v>0</v>
      </c>
      <c r="T306" s="6">
        <f t="shared" si="209"/>
        <v>0</v>
      </c>
      <c r="U306" s="6">
        <f t="shared" si="210"/>
        <v>0</v>
      </c>
      <c r="V306" s="6">
        <f t="shared" si="211"/>
        <v>0</v>
      </c>
      <c r="W306" s="6">
        <f t="shared" si="212"/>
        <v>0</v>
      </c>
      <c r="X306" s="6">
        <f t="shared" si="221"/>
        <v>0</v>
      </c>
      <c r="Y306" s="6">
        <f t="shared" si="213"/>
        <v>0</v>
      </c>
      <c r="Z306" s="6">
        <f t="shared" si="214"/>
        <v>0</v>
      </c>
      <c r="AA306" s="6">
        <f t="shared" si="215"/>
        <v>0</v>
      </c>
      <c r="AB306" s="6">
        <f t="shared" si="216"/>
        <v>0</v>
      </c>
      <c r="AC306" s="6">
        <f t="shared" si="217"/>
        <v>0</v>
      </c>
      <c r="AD306" s="6">
        <f t="shared" si="218"/>
        <v>0</v>
      </c>
      <c r="AE306" s="21"/>
      <c r="AF306" s="6">
        <f t="shared" si="199"/>
        <v>0</v>
      </c>
      <c r="AG306" s="6">
        <f t="shared" si="200"/>
        <v>0</v>
      </c>
      <c r="AH306" s="21"/>
      <c r="AI306" s="89">
        <f t="shared" si="70"/>
        <v>0</v>
      </c>
      <c r="AJ306" s="2">
        <f t="shared" si="201"/>
        <v>0</v>
      </c>
      <c r="AK306" s="109">
        <f t="shared" si="202"/>
        <v>0</v>
      </c>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117"/>
      <c r="CD306" s="117"/>
      <c r="CE306" s="117"/>
      <c r="CF306" s="117"/>
      <c r="CG306" s="117"/>
      <c r="CH306" s="117"/>
      <c r="CI306" s="117"/>
      <c r="CJ306" s="117"/>
      <c r="CK306" s="117"/>
      <c r="CL306" s="117"/>
      <c r="CM306" s="117"/>
      <c r="CN306" s="117"/>
      <c r="CO306" s="117"/>
      <c r="CP306" s="117"/>
      <c r="CQ306" s="117"/>
      <c r="CR306" s="117"/>
      <c r="CS306" s="117"/>
      <c r="CT306" s="117"/>
      <c r="CU306" s="117"/>
      <c r="CV306" s="117"/>
      <c r="CW306" s="117"/>
      <c r="CX306" s="118"/>
      <c r="CY306" s="118"/>
      <c r="CZ306" s="118"/>
      <c r="DA306" s="118"/>
      <c r="DB306" s="118"/>
      <c r="DC306" s="118"/>
      <c r="DD306" s="118"/>
      <c r="DE306" s="118"/>
      <c r="DF306" s="118"/>
      <c r="DG306" s="118"/>
      <c r="DH306" s="118"/>
      <c r="DI306" s="118"/>
    </row>
    <row r="307" spans="1:113" s="37" customFormat="1" x14ac:dyDescent="0.25">
      <c r="A307" s="143"/>
      <c r="B307" s="8"/>
      <c r="C307" s="8" t="s">
        <v>509</v>
      </c>
      <c r="D307" s="43" t="s">
        <v>521</v>
      </c>
      <c r="E307" s="47" t="s">
        <v>515</v>
      </c>
      <c r="F307" s="44"/>
      <c r="G307" s="31">
        <v>132</v>
      </c>
      <c r="H307" s="6">
        <f t="shared" si="206"/>
        <v>105.60000000000001</v>
      </c>
      <c r="I307" s="6">
        <f t="shared" si="223"/>
        <v>91.08</v>
      </c>
      <c r="J307" s="6">
        <f t="shared" si="224"/>
        <v>105.60000000000001</v>
      </c>
      <c r="K307" s="6">
        <f t="shared" si="203"/>
        <v>39.6</v>
      </c>
      <c r="L307" s="6">
        <f t="shared" si="225"/>
        <v>91.08</v>
      </c>
      <c r="M307" s="85">
        <f t="shared" si="204"/>
        <v>105.60000000000001</v>
      </c>
      <c r="N307" s="6" t="s">
        <v>502</v>
      </c>
      <c r="O307" s="6">
        <f t="shared" si="219"/>
        <v>91.08</v>
      </c>
      <c r="P307" s="77">
        <f t="shared" si="205"/>
        <v>92.399999999999991</v>
      </c>
      <c r="Q307" s="6">
        <f t="shared" si="222"/>
        <v>105.60000000000001</v>
      </c>
      <c r="R307" s="6">
        <f t="shared" si="207"/>
        <v>84.480000000000018</v>
      </c>
      <c r="S307" s="6">
        <f t="shared" si="208"/>
        <v>72.864000000000004</v>
      </c>
      <c r="T307" s="6">
        <f t="shared" si="209"/>
        <v>84.480000000000018</v>
      </c>
      <c r="U307" s="6">
        <f t="shared" si="210"/>
        <v>31.680000000000003</v>
      </c>
      <c r="V307" s="6">
        <f t="shared" si="211"/>
        <v>72.864000000000004</v>
      </c>
      <c r="W307" s="6">
        <f t="shared" si="212"/>
        <v>84.480000000000018</v>
      </c>
      <c r="X307" s="6">
        <f t="shared" si="221"/>
        <v>86.050799999999995</v>
      </c>
      <c r="Y307" s="6">
        <f t="shared" si="213"/>
        <v>72.864000000000004</v>
      </c>
      <c r="Z307" s="6">
        <f t="shared" si="214"/>
        <v>73.92</v>
      </c>
      <c r="AA307" s="6">
        <f t="shared" si="215"/>
        <v>84.480000000000018</v>
      </c>
      <c r="AB307" s="6">
        <f t="shared" si="216"/>
        <v>67.584000000000017</v>
      </c>
      <c r="AC307" s="6">
        <f t="shared" si="217"/>
        <v>58.291200000000003</v>
      </c>
      <c r="AD307" s="6">
        <f t="shared" si="218"/>
        <v>67.584000000000017</v>
      </c>
      <c r="AE307" s="6" t="s">
        <v>502</v>
      </c>
      <c r="AF307" s="6">
        <f t="shared" ref="AF307:AF370" si="226">69%*G307</f>
        <v>91.08</v>
      </c>
      <c r="AG307" s="6">
        <f t="shared" ref="AG307:AG370" si="227">69%*G307</f>
        <v>91.08</v>
      </c>
      <c r="AH307" s="6" t="s">
        <v>502</v>
      </c>
      <c r="AI307" s="89">
        <f t="shared" si="70"/>
        <v>108.5337</v>
      </c>
      <c r="AJ307" s="2">
        <f t="shared" si="201"/>
        <v>31.680000000000003</v>
      </c>
      <c r="AK307" s="109">
        <f t="shared" si="202"/>
        <v>132</v>
      </c>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17"/>
      <c r="CW307" s="117"/>
      <c r="CX307" s="118"/>
      <c r="CY307" s="118"/>
      <c r="CZ307" s="118"/>
      <c r="DA307" s="118"/>
      <c r="DB307" s="118"/>
      <c r="DC307" s="118"/>
      <c r="DD307" s="118"/>
      <c r="DE307" s="118"/>
      <c r="DF307" s="118"/>
      <c r="DG307" s="118"/>
      <c r="DH307" s="118"/>
      <c r="DI307" s="118"/>
    </row>
    <row r="308" spans="1:113" s="37" customFormat="1" x14ac:dyDescent="0.25">
      <c r="A308" s="143"/>
      <c r="B308" s="8"/>
      <c r="C308" s="8" t="s">
        <v>509</v>
      </c>
      <c r="D308" s="43" t="s">
        <v>521</v>
      </c>
      <c r="E308" s="48" t="s">
        <v>516</v>
      </c>
      <c r="F308" s="45"/>
      <c r="G308" s="31">
        <v>189.08</v>
      </c>
      <c r="H308" s="6">
        <f t="shared" si="206"/>
        <v>151.26400000000001</v>
      </c>
      <c r="I308" s="6">
        <f t="shared" si="223"/>
        <v>130.46520000000001</v>
      </c>
      <c r="J308" s="6">
        <f t="shared" si="224"/>
        <v>151.26400000000001</v>
      </c>
      <c r="K308" s="6">
        <f t="shared" si="203"/>
        <v>56.724000000000004</v>
      </c>
      <c r="L308" s="6">
        <f t="shared" si="225"/>
        <v>130.46520000000001</v>
      </c>
      <c r="M308" s="85">
        <f t="shared" si="204"/>
        <v>151.26400000000001</v>
      </c>
      <c r="N308" s="6" t="s">
        <v>502</v>
      </c>
      <c r="O308" s="6">
        <f t="shared" si="219"/>
        <v>130.46520000000001</v>
      </c>
      <c r="P308" s="77">
        <f t="shared" si="205"/>
        <v>132.35599999999999</v>
      </c>
      <c r="Q308" s="6">
        <f t="shared" si="222"/>
        <v>151.26400000000001</v>
      </c>
      <c r="R308" s="6">
        <f t="shared" si="207"/>
        <v>121.01120000000002</v>
      </c>
      <c r="S308" s="6">
        <f t="shared" si="208"/>
        <v>104.37216000000001</v>
      </c>
      <c r="T308" s="6">
        <f t="shared" si="209"/>
        <v>121.01120000000002</v>
      </c>
      <c r="U308" s="6">
        <f t="shared" si="210"/>
        <v>45.379200000000004</v>
      </c>
      <c r="V308" s="6">
        <f t="shared" si="211"/>
        <v>104.37216000000001</v>
      </c>
      <c r="W308" s="6">
        <f t="shared" si="212"/>
        <v>121.01120000000002</v>
      </c>
      <c r="X308" s="6">
        <f t="shared" si="221"/>
        <v>123.261252</v>
      </c>
      <c r="Y308" s="6">
        <f t="shared" si="213"/>
        <v>104.37216000000001</v>
      </c>
      <c r="Z308" s="6">
        <f t="shared" si="214"/>
        <v>105.8848</v>
      </c>
      <c r="AA308" s="6">
        <f t="shared" si="215"/>
        <v>121.01120000000002</v>
      </c>
      <c r="AB308" s="6">
        <f t="shared" si="216"/>
        <v>96.808960000000013</v>
      </c>
      <c r="AC308" s="6">
        <f t="shared" si="217"/>
        <v>83.497728000000009</v>
      </c>
      <c r="AD308" s="6">
        <f t="shared" si="218"/>
        <v>96.808960000000013</v>
      </c>
      <c r="AE308" s="6" t="s">
        <v>502</v>
      </c>
      <c r="AF308" s="6">
        <f t="shared" si="226"/>
        <v>130.46520000000001</v>
      </c>
      <c r="AG308" s="6">
        <f t="shared" si="227"/>
        <v>130.46520000000001</v>
      </c>
      <c r="AH308" s="6" t="s">
        <v>502</v>
      </c>
      <c r="AI308" s="89">
        <f t="shared" si="70"/>
        <v>155.46630300000001</v>
      </c>
      <c r="AJ308" s="2">
        <f t="shared" si="201"/>
        <v>45.379200000000004</v>
      </c>
      <c r="AK308" s="109">
        <f t="shared" si="202"/>
        <v>189.08</v>
      </c>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117"/>
      <c r="BZ308" s="117"/>
      <c r="CA308" s="117"/>
      <c r="CB308" s="117"/>
      <c r="CC308" s="117"/>
      <c r="CD308" s="117"/>
      <c r="CE308" s="117"/>
      <c r="CF308" s="117"/>
      <c r="CG308" s="117"/>
      <c r="CH308" s="117"/>
      <c r="CI308" s="117"/>
      <c r="CJ308" s="117"/>
      <c r="CK308" s="117"/>
      <c r="CL308" s="117"/>
      <c r="CM308" s="117"/>
      <c r="CN308" s="117"/>
      <c r="CO308" s="117"/>
      <c r="CP308" s="117"/>
      <c r="CQ308" s="117"/>
      <c r="CR308" s="117"/>
      <c r="CS308" s="117"/>
      <c r="CT308" s="117"/>
      <c r="CU308" s="117"/>
      <c r="CV308" s="117"/>
      <c r="CW308" s="117"/>
      <c r="CX308" s="118"/>
      <c r="CY308" s="118"/>
      <c r="CZ308" s="118"/>
      <c r="DA308" s="118"/>
      <c r="DB308" s="118"/>
      <c r="DC308" s="118"/>
      <c r="DD308" s="118"/>
      <c r="DE308" s="118"/>
      <c r="DF308" s="118"/>
      <c r="DG308" s="118"/>
      <c r="DH308" s="118"/>
      <c r="DI308" s="118"/>
    </row>
    <row r="309" spans="1:113" s="37" customFormat="1" ht="15.75" thickBot="1" x14ac:dyDescent="0.3">
      <c r="A309" s="143"/>
      <c r="B309" s="8"/>
      <c r="C309" s="8" t="s">
        <v>509</v>
      </c>
      <c r="D309" s="43" t="s">
        <v>521</v>
      </c>
      <c r="E309" s="48" t="s">
        <v>517</v>
      </c>
      <c r="F309" s="45"/>
      <c r="G309" s="31">
        <v>1252.3499999999999</v>
      </c>
      <c r="H309" s="6">
        <f t="shared" si="206"/>
        <v>1001.88</v>
      </c>
      <c r="I309" s="6">
        <f t="shared" si="223"/>
        <v>864.12149999999986</v>
      </c>
      <c r="J309" s="6">
        <f t="shared" si="224"/>
        <v>1001.88</v>
      </c>
      <c r="K309" s="6">
        <f t="shared" si="203"/>
        <v>375.70499999999998</v>
      </c>
      <c r="L309" s="6">
        <f t="shared" si="225"/>
        <v>864.12149999999986</v>
      </c>
      <c r="M309" s="85">
        <f t="shared" si="204"/>
        <v>1001.88</v>
      </c>
      <c r="N309" s="6" t="s">
        <v>502</v>
      </c>
      <c r="O309" s="6">
        <f t="shared" si="219"/>
        <v>864.12149999999986</v>
      </c>
      <c r="P309" s="77">
        <f t="shared" si="205"/>
        <v>876.64499999999987</v>
      </c>
      <c r="Q309" s="6">
        <f t="shared" si="222"/>
        <v>1001.88</v>
      </c>
      <c r="R309" s="6">
        <f t="shared" si="207"/>
        <v>801.50400000000002</v>
      </c>
      <c r="S309" s="6">
        <f t="shared" si="208"/>
        <v>691.29719999999998</v>
      </c>
      <c r="T309" s="6">
        <f t="shared" si="209"/>
        <v>801.50400000000002</v>
      </c>
      <c r="U309" s="6">
        <f t="shared" si="210"/>
        <v>300.56400000000002</v>
      </c>
      <c r="V309" s="6">
        <f t="shared" si="211"/>
        <v>691.29719999999998</v>
      </c>
      <c r="W309" s="6">
        <f t="shared" si="212"/>
        <v>801.50400000000002</v>
      </c>
      <c r="X309" s="6">
        <f t="shared" si="221"/>
        <v>816.4069649999999</v>
      </c>
      <c r="Y309" s="6">
        <f t="shared" si="213"/>
        <v>691.29719999999998</v>
      </c>
      <c r="Z309" s="6">
        <f t="shared" si="214"/>
        <v>701.31599999999992</v>
      </c>
      <c r="AA309" s="6">
        <f t="shared" si="215"/>
        <v>801.50400000000002</v>
      </c>
      <c r="AB309" s="6">
        <f t="shared" si="216"/>
        <v>641.20320000000004</v>
      </c>
      <c r="AC309" s="6">
        <f t="shared" si="217"/>
        <v>553.03776000000005</v>
      </c>
      <c r="AD309" s="6">
        <f t="shared" si="218"/>
        <v>641.20320000000004</v>
      </c>
      <c r="AE309" s="6" t="s">
        <v>502</v>
      </c>
      <c r="AF309" s="6">
        <f t="shared" si="226"/>
        <v>864.12149999999986</v>
      </c>
      <c r="AG309" s="6">
        <f t="shared" si="227"/>
        <v>864.12149999999986</v>
      </c>
      <c r="AH309" s="6" t="s">
        <v>502</v>
      </c>
      <c r="AI309" s="89">
        <f t="shared" si="70"/>
        <v>1029.7134787499999</v>
      </c>
      <c r="AJ309" s="2">
        <f t="shared" si="201"/>
        <v>300.56400000000002</v>
      </c>
      <c r="AK309" s="109">
        <f t="shared" si="202"/>
        <v>1252.3499999999999</v>
      </c>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c r="BZ309" s="117"/>
      <c r="CA309" s="117"/>
      <c r="CB309" s="117"/>
      <c r="CC309" s="117"/>
      <c r="CD309" s="117"/>
      <c r="CE309" s="117"/>
      <c r="CF309" s="117"/>
      <c r="CG309" s="117"/>
      <c r="CH309" s="117"/>
      <c r="CI309" s="117"/>
      <c r="CJ309" s="117"/>
      <c r="CK309" s="117"/>
      <c r="CL309" s="117"/>
      <c r="CM309" s="117"/>
      <c r="CN309" s="117"/>
      <c r="CO309" s="117"/>
      <c r="CP309" s="117"/>
      <c r="CQ309" s="117"/>
      <c r="CR309" s="117"/>
      <c r="CS309" s="117"/>
      <c r="CT309" s="117"/>
      <c r="CU309" s="117"/>
      <c r="CV309" s="117"/>
      <c r="CW309" s="117"/>
      <c r="CX309" s="118"/>
      <c r="CY309" s="118"/>
      <c r="CZ309" s="118"/>
      <c r="DA309" s="118"/>
      <c r="DB309" s="118"/>
      <c r="DC309" s="118"/>
      <c r="DD309" s="118"/>
      <c r="DE309" s="118"/>
      <c r="DF309" s="118"/>
      <c r="DG309" s="118"/>
      <c r="DH309" s="118"/>
      <c r="DI309" s="118"/>
    </row>
    <row r="310" spans="1:113" s="5" customFormat="1" x14ac:dyDescent="0.25">
      <c r="A310" s="143"/>
      <c r="B310" s="8" t="s">
        <v>84</v>
      </c>
      <c r="C310" s="8" t="s">
        <v>509</v>
      </c>
      <c r="D310" s="43" t="s">
        <v>521</v>
      </c>
      <c r="E310" s="46" t="s">
        <v>87</v>
      </c>
      <c r="F310" s="123" t="s">
        <v>87</v>
      </c>
      <c r="G310" s="31"/>
      <c r="H310" s="6">
        <f t="shared" si="206"/>
        <v>0</v>
      </c>
      <c r="I310" s="6">
        <f t="shared" si="223"/>
        <v>0</v>
      </c>
      <c r="J310" s="6">
        <f t="shared" si="224"/>
        <v>0</v>
      </c>
      <c r="K310" s="6">
        <f t="shared" si="203"/>
        <v>0</v>
      </c>
      <c r="L310" s="6">
        <f t="shared" si="225"/>
        <v>0</v>
      </c>
      <c r="M310" s="85">
        <f t="shared" si="204"/>
        <v>0</v>
      </c>
      <c r="N310" s="21"/>
      <c r="O310" s="6">
        <f t="shared" si="219"/>
        <v>0</v>
      </c>
      <c r="P310" s="77">
        <f t="shared" si="205"/>
        <v>0</v>
      </c>
      <c r="Q310" s="6">
        <f t="shared" si="222"/>
        <v>0</v>
      </c>
      <c r="R310" s="6">
        <f t="shared" si="207"/>
        <v>0</v>
      </c>
      <c r="S310" s="6">
        <f t="shared" si="208"/>
        <v>0</v>
      </c>
      <c r="T310" s="6">
        <f t="shared" si="209"/>
        <v>0</v>
      </c>
      <c r="U310" s="6">
        <f t="shared" si="210"/>
        <v>0</v>
      </c>
      <c r="V310" s="6">
        <f t="shared" si="211"/>
        <v>0</v>
      </c>
      <c r="W310" s="6">
        <f t="shared" si="212"/>
        <v>0</v>
      </c>
      <c r="X310" s="6">
        <f t="shared" si="221"/>
        <v>0</v>
      </c>
      <c r="Y310" s="6">
        <f t="shared" si="213"/>
        <v>0</v>
      </c>
      <c r="Z310" s="6">
        <f t="shared" si="214"/>
        <v>0</v>
      </c>
      <c r="AA310" s="6">
        <f t="shared" si="215"/>
        <v>0</v>
      </c>
      <c r="AB310" s="6">
        <f t="shared" si="216"/>
        <v>0</v>
      </c>
      <c r="AC310" s="6">
        <f t="shared" si="217"/>
        <v>0</v>
      </c>
      <c r="AD310" s="6">
        <f t="shared" si="218"/>
        <v>0</v>
      </c>
      <c r="AE310" s="21"/>
      <c r="AF310" s="6">
        <f t="shared" si="226"/>
        <v>0</v>
      </c>
      <c r="AG310" s="6">
        <f t="shared" si="227"/>
        <v>0</v>
      </c>
      <c r="AH310" s="21"/>
      <c r="AI310" s="89">
        <f t="shared" si="70"/>
        <v>0</v>
      </c>
      <c r="AJ310" s="2">
        <f t="shared" si="201"/>
        <v>0</v>
      </c>
      <c r="AK310" s="109">
        <f t="shared" si="202"/>
        <v>0</v>
      </c>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117"/>
      <c r="CD310" s="117"/>
      <c r="CE310" s="117"/>
      <c r="CF310" s="117"/>
      <c r="CG310" s="117"/>
      <c r="CH310" s="117"/>
      <c r="CI310" s="117"/>
      <c r="CJ310" s="117"/>
      <c r="CK310" s="117"/>
      <c r="CL310" s="117"/>
      <c r="CM310" s="117"/>
      <c r="CN310" s="117"/>
      <c r="CO310" s="117"/>
      <c r="CP310" s="117"/>
      <c r="CQ310" s="117"/>
      <c r="CR310" s="117"/>
      <c r="CS310" s="117"/>
      <c r="CT310" s="117"/>
      <c r="CU310" s="117"/>
      <c r="CV310" s="117"/>
      <c r="CW310" s="117"/>
      <c r="CX310" s="118"/>
      <c r="CY310" s="118"/>
      <c r="CZ310" s="118"/>
      <c r="DA310" s="118"/>
      <c r="DB310" s="118"/>
      <c r="DC310" s="118"/>
      <c r="DD310" s="118"/>
      <c r="DE310" s="118"/>
      <c r="DF310" s="118"/>
      <c r="DG310" s="118"/>
      <c r="DH310" s="118"/>
      <c r="DI310" s="118"/>
    </row>
    <row r="311" spans="1:113" s="37" customFormat="1" x14ac:dyDescent="0.25">
      <c r="A311" s="143"/>
      <c r="B311" s="8"/>
      <c r="C311" s="8" t="s">
        <v>509</v>
      </c>
      <c r="D311" s="43" t="s">
        <v>521</v>
      </c>
      <c r="E311" s="47" t="s">
        <v>514</v>
      </c>
      <c r="F311" s="44"/>
      <c r="G311" s="31">
        <v>461.8</v>
      </c>
      <c r="H311" s="6">
        <f t="shared" si="206"/>
        <v>369.44000000000005</v>
      </c>
      <c r="I311" s="6">
        <f t="shared" si="223"/>
        <v>318.642</v>
      </c>
      <c r="J311" s="6">
        <f t="shared" si="224"/>
        <v>369.44000000000005</v>
      </c>
      <c r="K311" s="6">
        <f t="shared" si="203"/>
        <v>138.54</v>
      </c>
      <c r="L311" s="6">
        <f t="shared" si="225"/>
        <v>318.642</v>
      </c>
      <c r="M311" s="85">
        <f t="shared" si="204"/>
        <v>369.44000000000005</v>
      </c>
      <c r="N311" s="6" t="s">
        <v>502</v>
      </c>
      <c r="O311" s="6">
        <f t="shared" si="219"/>
        <v>318.642</v>
      </c>
      <c r="P311" s="77">
        <f t="shared" si="205"/>
        <v>323.26</v>
      </c>
      <c r="Q311" s="6">
        <f t="shared" si="222"/>
        <v>369.44000000000005</v>
      </c>
      <c r="R311" s="6">
        <f t="shared" si="207"/>
        <v>295.55200000000008</v>
      </c>
      <c r="S311" s="6">
        <f t="shared" si="208"/>
        <v>254.9136</v>
      </c>
      <c r="T311" s="6">
        <f t="shared" si="209"/>
        <v>295.55200000000008</v>
      </c>
      <c r="U311" s="6">
        <f t="shared" si="210"/>
        <v>110.83199999999999</v>
      </c>
      <c r="V311" s="6">
        <f t="shared" si="211"/>
        <v>254.9136</v>
      </c>
      <c r="W311" s="6">
        <f t="shared" si="212"/>
        <v>295.55200000000008</v>
      </c>
      <c r="X311" s="6">
        <f t="shared" si="221"/>
        <v>301.04741999999999</v>
      </c>
      <c r="Y311" s="6">
        <f t="shared" si="213"/>
        <v>254.9136</v>
      </c>
      <c r="Z311" s="6">
        <f t="shared" si="214"/>
        <v>258.608</v>
      </c>
      <c r="AA311" s="6">
        <f t="shared" si="215"/>
        <v>295.55200000000008</v>
      </c>
      <c r="AB311" s="6">
        <f t="shared" si="216"/>
        <v>236.44160000000008</v>
      </c>
      <c r="AC311" s="6">
        <f t="shared" si="217"/>
        <v>203.93088</v>
      </c>
      <c r="AD311" s="6">
        <f t="shared" si="218"/>
        <v>236.44160000000008</v>
      </c>
      <c r="AE311" s="6" t="s">
        <v>502</v>
      </c>
      <c r="AF311" s="6">
        <f t="shared" si="226"/>
        <v>318.642</v>
      </c>
      <c r="AG311" s="6">
        <f t="shared" si="227"/>
        <v>318.642</v>
      </c>
      <c r="AH311" s="6" t="s">
        <v>502</v>
      </c>
      <c r="AI311" s="89">
        <f t="shared" si="70"/>
        <v>379.70350500000001</v>
      </c>
      <c r="AJ311" s="2">
        <f t="shared" si="201"/>
        <v>110.83199999999999</v>
      </c>
      <c r="AK311" s="109">
        <f t="shared" si="202"/>
        <v>461.8</v>
      </c>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117"/>
      <c r="CD311" s="117"/>
      <c r="CE311" s="117"/>
      <c r="CF311" s="117"/>
      <c r="CG311" s="117"/>
      <c r="CH311" s="117"/>
      <c r="CI311" s="117"/>
      <c r="CJ311" s="117"/>
      <c r="CK311" s="117"/>
      <c r="CL311" s="117"/>
      <c r="CM311" s="117"/>
      <c r="CN311" s="117"/>
      <c r="CO311" s="117"/>
      <c r="CP311" s="117"/>
      <c r="CQ311" s="117"/>
      <c r="CR311" s="117"/>
      <c r="CS311" s="117"/>
      <c r="CT311" s="117"/>
      <c r="CU311" s="117"/>
      <c r="CV311" s="117"/>
      <c r="CW311" s="117"/>
      <c r="CX311" s="118"/>
      <c r="CY311" s="118"/>
      <c r="CZ311" s="118"/>
      <c r="DA311" s="118"/>
      <c r="DB311" s="118"/>
      <c r="DC311" s="118"/>
      <c r="DD311" s="118"/>
      <c r="DE311" s="118"/>
      <c r="DF311" s="118"/>
      <c r="DG311" s="118"/>
      <c r="DH311" s="118"/>
      <c r="DI311" s="118"/>
    </row>
    <row r="312" spans="1:113" s="37" customFormat="1" x14ac:dyDescent="0.25">
      <c r="A312" s="143"/>
      <c r="B312" s="8"/>
      <c r="C312" s="8" t="s">
        <v>509</v>
      </c>
      <c r="D312" s="43" t="s">
        <v>521</v>
      </c>
      <c r="E312" s="48" t="s">
        <v>519</v>
      </c>
      <c r="F312" s="44" t="s">
        <v>518</v>
      </c>
      <c r="G312" s="31"/>
      <c r="H312" s="6">
        <f t="shared" si="206"/>
        <v>0</v>
      </c>
      <c r="I312" s="6">
        <f t="shared" si="223"/>
        <v>0</v>
      </c>
      <c r="J312" s="6">
        <f t="shared" si="224"/>
        <v>0</v>
      </c>
      <c r="K312" s="6">
        <f t="shared" si="203"/>
        <v>0</v>
      </c>
      <c r="L312" s="6">
        <f t="shared" si="225"/>
        <v>0</v>
      </c>
      <c r="M312" s="85">
        <f t="shared" si="204"/>
        <v>0</v>
      </c>
      <c r="N312" s="21"/>
      <c r="O312" s="6">
        <f t="shared" si="219"/>
        <v>0</v>
      </c>
      <c r="P312" s="77">
        <f t="shared" si="205"/>
        <v>0</v>
      </c>
      <c r="Q312" s="6">
        <f t="shared" si="222"/>
        <v>0</v>
      </c>
      <c r="R312" s="6">
        <f t="shared" si="207"/>
        <v>0</v>
      </c>
      <c r="S312" s="6">
        <f t="shared" si="208"/>
        <v>0</v>
      </c>
      <c r="T312" s="6">
        <f t="shared" si="209"/>
        <v>0</v>
      </c>
      <c r="U312" s="6">
        <f t="shared" si="210"/>
        <v>0</v>
      </c>
      <c r="V312" s="6">
        <f t="shared" si="211"/>
        <v>0</v>
      </c>
      <c r="W312" s="6">
        <f t="shared" si="212"/>
        <v>0</v>
      </c>
      <c r="X312" s="6">
        <f t="shared" si="221"/>
        <v>0</v>
      </c>
      <c r="Y312" s="6">
        <f t="shared" si="213"/>
        <v>0</v>
      </c>
      <c r="Z312" s="6">
        <f t="shared" si="214"/>
        <v>0</v>
      </c>
      <c r="AA312" s="6">
        <f t="shared" si="215"/>
        <v>0</v>
      </c>
      <c r="AB312" s="6">
        <f t="shared" si="216"/>
        <v>0</v>
      </c>
      <c r="AC312" s="6">
        <f t="shared" si="217"/>
        <v>0</v>
      </c>
      <c r="AD312" s="6">
        <f t="shared" si="218"/>
        <v>0</v>
      </c>
      <c r="AE312" s="21"/>
      <c r="AF312" s="6">
        <f t="shared" si="226"/>
        <v>0</v>
      </c>
      <c r="AG312" s="6">
        <f t="shared" si="227"/>
        <v>0</v>
      </c>
      <c r="AH312" s="21"/>
      <c r="AI312" s="89">
        <f t="shared" si="70"/>
        <v>0</v>
      </c>
      <c r="AJ312" s="2">
        <f t="shared" si="201"/>
        <v>0</v>
      </c>
      <c r="AK312" s="109">
        <f t="shared" si="202"/>
        <v>0</v>
      </c>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c r="BS312" s="117"/>
      <c r="BT312" s="117"/>
      <c r="BU312" s="117"/>
      <c r="BV312" s="117"/>
      <c r="BW312" s="117"/>
      <c r="BX312" s="117"/>
      <c r="BY312" s="117"/>
      <c r="BZ312" s="117"/>
      <c r="CA312" s="117"/>
      <c r="CB312" s="117"/>
      <c r="CC312" s="117"/>
      <c r="CD312" s="117"/>
      <c r="CE312" s="117"/>
      <c r="CF312" s="117"/>
      <c r="CG312" s="117"/>
      <c r="CH312" s="117"/>
      <c r="CI312" s="117"/>
      <c r="CJ312" s="117"/>
      <c r="CK312" s="117"/>
      <c r="CL312" s="117"/>
      <c r="CM312" s="117"/>
      <c r="CN312" s="117"/>
      <c r="CO312" s="117"/>
      <c r="CP312" s="117"/>
      <c r="CQ312" s="117"/>
      <c r="CR312" s="117"/>
      <c r="CS312" s="117"/>
      <c r="CT312" s="117"/>
      <c r="CU312" s="117"/>
      <c r="CV312" s="117"/>
      <c r="CW312" s="117"/>
      <c r="CX312" s="118"/>
      <c r="CY312" s="118"/>
      <c r="CZ312" s="118"/>
      <c r="DA312" s="118"/>
      <c r="DB312" s="118"/>
      <c r="DC312" s="118"/>
      <c r="DD312" s="118"/>
      <c r="DE312" s="118"/>
      <c r="DF312" s="118"/>
      <c r="DG312" s="118"/>
      <c r="DH312" s="118"/>
      <c r="DI312" s="118"/>
    </row>
    <row r="313" spans="1:113" s="37" customFormat="1" x14ac:dyDescent="0.25">
      <c r="A313" s="143"/>
      <c r="B313" s="8"/>
      <c r="C313" s="8" t="s">
        <v>509</v>
      </c>
      <c r="D313" s="43" t="s">
        <v>521</v>
      </c>
      <c r="E313" s="48" t="s">
        <v>516</v>
      </c>
      <c r="F313" s="45"/>
      <c r="G313" s="31">
        <v>303.13</v>
      </c>
      <c r="H313" s="6">
        <f t="shared" si="206"/>
        <v>242.50400000000002</v>
      </c>
      <c r="I313" s="6">
        <f t="shared" si="223"/>
        <v>209.15969999999999</v>
      </c>
      <c r="J313" s="6">
        <f t="shared" si="224"/>
        <v>242.50400000000002</v>
      </c>
      <c r="K313" s="6">
        <f t="shared" si="203"/>
        <v>90.938999999999993</v>
      </c>
      <c r="L313" s="6">
        <f t="shared" si="225"/>
        <v>209.15969999999999</v>
      </c>
      <c r="M313" s="85">
        <f t="shared" si="204"/>
        <v>242.50400000000002</v>
      </c>
      <c r="N313" s="6" t="s">
        <v>502</v>
      </c>
      <c r="O313" s="6">
        <f t="shared" si="219"/>
        <v>209.15969999999999</v>
      </c>
      <c r="P313" s="77">
        <f t="shared" si="205"/>
        <v>212.19099999999997</v>
      </c>
      <c r="Q313" s="6">
        <f t="shared" si="222"/>
        <v>242.50400000000002</v>
      </c>
      <c r="R313" s="6">
        <f t="shared" si="207"/>
        <v>194.00320000000002</v>
      </c>
      <c r="S313" s="6">
        <f t="shared" si="208"/>
        <v>167.32776000000001</v>
      </c>
      <c r="T313" s="6">
        <f t="shared" si="209"/>
        <v>194.00320000000002</v>
      </c>
      <c r="U313" s="6">
        <f t="shared" si="210"/>
        <v>72.751199999999997</v>
      </c>
      <c r="V313" s="6">
        <f t="shared" si="211"/>
        <v>167.32776000000001</v>
      </c>
      <c r="W313" s="6">
        <f t="shared" si="212"/>
        <v>194.00320000000002</v>
      </c>
      <c r="X313" s="6">
        <f t="shared" si="221"/>
        <v>197.61044699999997</v>
      </c>
      <c r="Y313" s="6">
        <f t="shared" si="213"/>
        <v>167.32776000000001</v>
      </c>
      <c r="Z313" s="6">
        <f t="shared" si="214"/>
        <v>169.75279999999998</v>
      </c>
      <c r="AA313" s="6">
        <f t="shared" si="215"/>
        <v>194.00320000000002</v>
      </c>
      <c r="AB313" s="6">
        <f t="shared" si="216"/>
        <v>155.20256000000003</v>
      </c>
      <c r="AC313" s="6">
        <f t="shared" si="217"/>
        <v>133.86220800000001</v>
      </c>
      <c r="AD313" s="6">
        <f t="shared" si="218"/>
        <v>155.20256000000003</v>
      </c>
      <c r="AE313" s="6" t="s">
        <v>502</v>
      </c>
      <c r="AF313" s="6">
        <f t="shared" si="226"/>
        <v>209.15969999999999</v>
      </c>
      <c r="AG313" s="6">
        <f t="shared" si="227"/>
        <v>209.15969999999999</v>
      </c>
      <c r="AH313" s="6" t="s">
        <v>502</v>
      </c>
      <c r="AI313" s="89">
        <f t="shared" si="70"/>
        <v>249.24106424999999</v>
      </c>
      <c r="AJ313" s="2">
        <f t="shared" si="201"/>
        <v>72.751199999999997</v>
      </c>
      <c r="AK313" s="109">
        <f t="shared" si="202"/>
        <v>303.13</v>
      </c>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c r="BT313" s="117"/>
      <c r="BU313" s="117"/>
      <c r="BV313" s="117"/>
      <c r="BW313" s="117"/>
      <c r="BX313" s="117"/>
      <c r="BY313" s="117"/>
      <c r="BZ313" s="117"/>
      <c r="CA313" s="117"/>
      <c r="CB313" s="117"/>
      <c r="CC313" s="117"/>
      <c r="CD313" s="117"/>
      <c r="CE313" s="117"/>
      <c r="CF313" s="117"/>
      <c r="CG313" s="117"/>
      <c r="CH313" s="117"/>
      <c r="CI313" s="117"/>
      <c r="CJ313" s="117"/>
      <c r="CK313" s="117"/>
      <c r="CL313" s="117"/>
      <c r="CM313" s="117"/>
      <c r="CN313" s="117"/>
      <c r="CO313" s="117"/>
      <c r="CP313" s="117"/>
      <c r="CQ313" s="117"/>
      <c r="CR313" s="117"/>
      <c r="CS313" s="117"/>
      <c r="CT313" s="117"/>
      <c r="CU313" s="117"/>
      <c r="CV313" s="117"/>
      <c r="CW313" s="117"/>
      <c r="CX313" s="118"/>
      <c r="CY313" s="118"/>
      <c r="CZ313" s="118"/>
      <c r="DA313" s="118"/>
      <c r="DB313" s="118"/>
      <c r="DC313" s="118"/>
      <c r="DD313" s="118"/>
      <c r="DE313" s="118"/>
      <c r="DF313" s="118"/>
      <c r="DG313" s="118"/>
      <c r="DH313" s="118"/>
      <c r="DI313" s="118"/>
    </row>
    <row r="314" spans="1:113" s="37" customFormat="1" ht="15.75" thickBot="1" x14ac:dyDescent="0.3">
      <c r="A314" s="143"/>
      <c r="B314" s="8"/>
      <c r="C314" s="8" t="s">
        <v>509</v>
      </c>
      <c r="D314" s="43" t="s">
        <v>521</v>
      </c>
      <c r="E314" s="49" t="s">
        <v>517</v>
      </c>
      <c r="F314" s="52"/>
      <c r="G314" s="31">
        <v>1252.3499999999999</v>
      </c>
      <c r="H314" s="6">
        <f t="shared" si="206"/>
        <v>1001.88</v>
      </c>
      <c r="I314" s="6">
        <f t="shared" si="223"/>
        <v>864.12149999999986</v>
      </c>
      <c r="J314" s="6">
        <f t="shared" si="224"/>
        <v>1001.88</v>
      </c>
      <c r="K314" s="6">
        <f t="shared" si="203"/>
        <v>375.70499999999998</v>
      </c>
      <c r="L314" s="6">
        <f t="shared" si="225"/>
        <v>864.12149999999986</v>
      </c>
      <c r="M314" s="85">
        <f t="shared" si="204"/>
        <v>1001.88</v>
      </c>
      <c r="N314" s="6" t="s">
        <v>502</v>
      </c>
      <c r="O314" s="6">
        <f t="shared" si="219"/>
        <v>864.12149999999986</v>
      </c>
      <c r="P314" s="77">
        <f t="shared" si="205"/>
        <v>876.64499999999987</v>
      </c>
      <c r="Q314" s="6">
        <f t="shared" si="222"/>
        <v>1001.88</v>
      </c>
      <c r="R314" s="6">
        <f t="shared" si="207"/>
        <v>801.50400000000002</v>
      </c>
      <c r="S314" s="6">
        <f t="shared" si="208"/>
        <v>691.29719999999998</v>
      </c>
      <c r="T314" s="6">
        <f t="shared" si="209"/>
        <v>801.50400000000002</v>
      </c>
      <c r="U314" s="6">
        <f t="shared" si="210"/>
        <v>300.56400000000002</v>
      </c>
      <c r="V314" s="6">
        <f t="shared" si="211"/>
        <v>691.29719999999998</v>
      </c>
      <c r="W314" s="6">
        <f t="shared" si="212"/>
        <v>801.50400000000002</v>
      </c>
      <c r="X314" s="6">
        <f t="shared" si="221"/>
        <v>816.4069649999999</v>
      </c>
      <c r="Y314" s="6">
        <f t="shared" si="213"/>
        <v>691.29719999999998</v>
      </c>
      <c r="Z314" s="6">
        <f t="shared" si="214"/>
        <v>701.31599999999992</v>
      </c>
      <c r="AA314" s="6">
        <f t="shared" si="215"/>
        <v>801.50400000000002</v>
      </c>
      <c r="AB314" s="6">
        <f t="shared" si="216"/>
        <v>641.20320000000004</v>
      </c>
      <c r="AC314" s="6">
        <f t="shared" si="217"/>
        <v>553.03776000000005</v>
      </c>
      <c r="AD314" s="6">
        <f t="shared" si="218"/>
        <v>641.20320000000004</v>
      </c>
      <c r="AE314" s="6" t="s">
        <v>502</v>
      </c>
      <c r="AF314" s="6">
        <f t="shared" si="226"/>
        <v>864.12149999999986</v>
      </c>
      <c r="AG314" s="6">
        <f t="shared" si="227"/>
        <v>864.12149999999986</v>
      </c>
      <c r="AH314" s="6" t="s">
        <v>502</v>
      </c>
      <c r="AI314" s="89">
        <f t="shared" si="70"/>
        <v>1029.7134787499999</v>
      </c>
      <c r="AJ314" s="2">
        <f t="shared" si="201"/>
        <v>300.56400000000002</v>
      </c>
      <c r="AK314" s="109">
        <f t="shared" si="202"/>
        <v>1252.3499999999999</v>
      </c>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7"/>
      <c r="BU314" s="117"/>
      <c r="BV314" s="117"/>
      <c r="BW314" s="117"/>
      <c r="BX314" s="117"/>
      <c r="BY314" s="117"/>
      <c r="BZ314" s="117"/>
      <c r="CA314" s="117"/>
      <c r="CB314" s="117"/>
      <c r="CC314" s="117"/>
      <c r="CD314" s="117"/>
      <c r="CE314" s="117"/>
      <c r="CF314" s="117"/>
      <c r="CG314" s="117"/>
      <c r="CH314" s="117"/>
      <c r="CI314" s="117"/>
      <c r="CJ314" s="117"/>
      <c r="CK314" s="117"/>
      <c r="CL314" s="117"/>
      <c r="CM314" s="117"/>
      <c r="CN314" s="117"/>
      <c r="CO314" s="117"/>
      <c r="CP314" s="117"/>
      <c r="CQ314" s="117"/>
      <c r="CR314" s="117"/>
      <c r="CS314" s="117"/>
      <c r="CT314" s="117"/>
      <c r="CU314" s="117"/>
      <c r="CV314" s="117"/>
      <c r="CW314" s="117"/>
      <c r="CX314" s="118"/>
      <c r="CY314" s="118"/>
      <c r="CZ314" s="118"/>
      <c r="DA314" s="118"/>
      <c r="DB314" s="118"/>
      <c r="DC314" s="118"/>
      <c r="DD314" s="118"/>
      <c r="DE314" s="118"/>
      <c r="DF314" s="118"/>
      <c r="DG314" s="118"/>
      <c r="DH314" s="118"/>
      <c r="DI314" s="118"/>
    </row>
    <row r="315" spans="1:113" s="29" customFormat="1" x14ac:dyDescent="0.25">
      <c r="A315" s="143"/>
      <c r="B315" s="8">
        <v>45300</v>
      </c>
      <c r="C315" s="8" t="s">
        <v>509</v>
      </c>
      <c r="D315" s="43" t="s">
        <v>521</v>
      </c>
      <c r="E315" s="46" t="s">
        <v>363</v>
      </c>
      <c r="F315" s="51" t="s">
        <v>399</v>
      </c>
      <c r="G315" s="31"/>
      <c r="H315" s="6">
        <f t="shared" si="206"/>
        <v>0</v>
      </c>
      <c r="I315" s="6">
        <f t="shared" si="223"/>
        <v>0</v>
      </c>
      <c r="J315" s="6">
        <f t="shared" si="224"/>
        <v>0</v>
      </c>
      <c r="K315" s="6">
        <f t="shared" si="203"/>
        <v>0</v>
      </c>
      <c r="L315" s="6">
        <f t="shared" si="225"/>
        <v>0</v>
      </c>
      <c r="M315" s="85">
        <f t="shared" si="204"/>
        <v>0</v>
      </c>
      <c r="N315" s="21"/>
      <c r="O315" s="6">
        <f t="shared" si="219"/>
        <v>0</v>
      </c>
      <c r="P315" s="77">
        <f t="shared" si="205"/>
        <v>0</v>
      </c>
      <c r="Q315" s="6">
        <f t="shared" si="222"/>
        <v>0</v>
      </c>
      <c r="R315" s="6">
        <f t="shared" si="207"/>
        <v>0</v>
      </c>
      <c r="S315" s="6">
        <f t="shared" si="208"/>
        <v>0</v>
      </c>
      <c r="T315" s="6">
        <f t="shared" si="209"/>
        <v>0</v>
      </c>
      <c r="U315" s="6">
        <f t="shared" si="210"/>
        <v>0</v>
      </c>
      <c r="V315" s="6">
        <f t="shared" si="211"/>
        <v>0</v>
      </c>
      <c r="W315" s="6">
        <f t="shared" si="212"/>
        <v>0</v>
      </c>
      <c r="X315" s="6">
        <f t="shared" si="221"/>
        <v>0</v>
      </c>
      <c r="Y315" s="6">
        <f t="shared" si="213"/>
        <v>0</v>
      </c>
      <c r="Z315" s="6">
        <f t="shared" si="214"/>
        <v>0</v>
      </c>
      <c r="AA315" s="6">
        <f t="shared" si="215"/>
        <v>0</v>
      </c>
      <c r="AB315" s="6">
        <f t="shared" si="216"/>
        <v>0</v>
      </c>
      <c r="AC315" s="6">
        <f t="shared" si="217"/>
        <v>0</v>
      </c>
      <c r="AD315" s="6">
        <f t="shared" si="218"/>
        <v>0</v>
      </c>
      <c r="AE315" s="21"/>
      <c r="AF315" s="6">
        <f t="shared" si="226"/>
        <v>0</v>
      </c>
      <c r="AG315" s="6">
        <f t="shared" si="227"/>
        <v>0</v>
      </c>
      <c r="AH315" s="21"/>
      <c r="AI315" s="89">
        <f t="shared" si="70"/>
        <v>0</v>
      </c>
      <c r="AJ315" s="2">
        <f t="shared" si="201"/>
        <v>0</v>
      </c>
      <c r="AK315" s="109">
        <f t="shared" si="202"/>
        <v>0</v>
      </c>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c r="BT315" s="117"/>
      <c r="BU315" s="117"/>
      <c r="BV315" s="117"/>
      <c r="BW315" s="117"/>
      <c r="BX315" s="117"/>
      <c r="BY315" s="117"/>
      <c r="BZ315" s="117"/>
      <c r="CA315" s="117"/>
      <c r="CB315" s="117"/>
      <c r="CC315" s="117"/>
      <c r="CD315" s="117"/>
      <c r="CE315" s="117"/>
      <c r="CF315" s="117"/>
      <c r="CG315" s="117"/>
      <c r="CH315" s="117"/>
      <c r="CI315" s="117"/>
      <c r="CJ315" s="117"/>
      <c r="CK315" s="117"/>
      <c r="CL315" s="117"/>
      <c r="CM315" s="117"/>
      <c r="CN315" s="117"/>
      <c r="CO315" s="117"/>
      <c r="CP315" s="117"/>
      <c r="CQ315" s="117"/>
      <c r="CR315" s="117"/>
      <c r="CS315" s="117"/>
      <c r="CT315" s="117"/>
      <c r="CU315" s="117"/>
      <c r="CV315" s="117"/>
      <c r="CW315" s="117"/>
      <c r="CX315" s="118"/>
      <c r="CY315" s="118"/>
      <c r="CZ315" s="118"/>
      <c r="DA315" s="118"/>
      <c r="DB315" s="118"/>
      <c r="DC315" s="118"/>
      <c r="DD315" s="118"/>
      <c r="DE315" s="118"/>
      <c r="DF315" s="118"/>
      <c r="DG315" s="118"/>
      <c r="DH315" s="118"/>
      <c r="DI315" s="118"/>
    </row>
    <row r="316" spans="1:113" s="37" customFormat="1" x14ac:dyDescent="0.25">
      <c r="A316" s="143"/>
      <c r="B316" s="8"/>
      <c r="C316" s="8" t="s">
        <v>509</v>
      </c>
      <c r="D316" s="43" t="s">
        <v>521</v>
      </c>
      <c r="E316" s="47" t="s">
        <v>514</v>
      </c>
      <c r="F316" s="44"/>
      <c r="G316" s="31">
        <v>120.13</v>
      </c>
      <c r="H316" s="6">
        <f t="shared" si="206"/>
        <v>96.103999999999999</v>
      </c>
      <c r="I316" s="6">
        <f t="shared" si="223"/>
        <v>82.889699999999991</v>
      </c>
      <c r="J316" s="6">
        <f t="shared" si="224"/>
        <v>96.103999999999999</v>
      </c>
      <c r="K316" s="6">
        <f t="shared" si="203"/>
        <v>36.038999999999994</v>
      </c>
      <c r="L316" s="6">
        <f t="shared" si="225"/>
        <v>82.889699999999991</v>
      </c>
      <c r="M316" s="85">
        <f t="shared" si="204"/>
        <v>96.103999999999999</v>
      </c>
      <c r="N316" s="6" t="s">
        <v>502</v>
      </c>
      <c r="O316" s="6">
        <f t="shared" si="219"/>
        <v>82.889699999999991</v>
      </c>
      <c r="P316" s="77">
        <f t="shared" si="205"/>
        <v>84.090999999999994</v>
      </c>
      <c r="Q316" s="6">
        <f t="shared" si="222"/>
        <v>96.103999999999999</v>
      </c>
      <c r="R316" s="6">
        <f t="shared" si="207"/>
        <v>76.883200000000002</v>
      </c>
      <c r="S316" s="6">
        <f t="shared" si="208"/>
        <v>66.311759999999992</v>
      </c>
      <c r="T316" s="6">
        <f t="shared" si="209"/>
        <v>76.883200000000002</v>
      </c>
      <c r="U316" s="6">
        <f t="shared" si="210"/>
        <v>28.831199999999995</v>
      </c>
      <c r="V316" s="6">
        <f t="shared" si="211"/>
        <v>66.311759999999992</v>
      </c>
      <c r="W316" s="6">
        <f t="shared" si="212"/>
        <v>76.883200000000002</v>
      </c>
      <c r="X316" s="6">
        <f t="shared" si="221"/>
        <v>78.312746999999987</v>
      </c>
      <c r="Y316" s="6">
        <f t="shared" si="213"/>
        <v>66.311759999999992</v>
      </c>
      <c r="Z316" s="6">
        <f t="shared" si="214"/>
        <v>67.272800000000004</v>
      </c>
      <c r="AA316" s="6">
        <f t="shared" si="215"/>
        <v>76.883200000000002</v>
      </c>
      <c r="AB316" s="6">
        <f t="shared" si="216"/>
        <v>61.506560000000007</v>
      </c>
      <c r="AC316" s="6">
        <f t="shared" si="217"/>
        <v>53.049408</v>
      </c>
      <c r="AD316" s="6">
        <f t="shared" si="218"/>
        <v>61.506560000000007</v>
      </c>
      <c r="AE316" s="6" t="s">
        <v>502</v>
      </c>
      <c r="AF316" s="6">
        <f t="shared" si="226"/>
        <v>82.889699999999991</v>
      </c>
      <c r="AG316" s="6">
        <f t="shared" si="227"/>
        <v>82.889699999999991</v>
      </c>
      <c r="AH316" s="6" t="s">
        <v>502</v>
      </c>
      <c r="AI316" s="89">
        <f t="shared" si="70"/>
        <v>98.773889249999996</v>
      </c>
      <c r="AJ316" s="2">
        <f t="shared" si="201"/>
        <v>28.831199999999995</v>
      </c>
      <c r="AK316" s="109">
        <f t="shared" si="202"/>
        <v>120.13</v>
      </c>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c r="BT316" s="117"/>
      <c r="BU316" s="117"/>
      <c r="BV316" s="117"/>
      <c r="BW316" s="117"/>
      <c r="BX316" s="117"/>
      <c r="BY316" s="117"/>
      <c r="BZ316" s="117"/>
      <c r="CA316" s="117"/>
      <c r="CB316" s="117"/>
      <c r="CC316" s="117"/>
      <c r="CD316" s="117"/>
      <c r="CE316" s="117"/>
      <c r="CF316" s="117"/>
      <c r="CG316" s="117"/>
      <c r="CH316" s="117"/>
      <c r="CI316" s="117"/>
      <c r="CJ316" s="117"/>
      <c r="CK316" s="117"/>
      <c r="CL316" s="117"/>
      <c r="CM316" s="117"/>
      <c r="CN316" s="117"/>
      <c r="CO316" s="117"/>
      <c r="CP316" s="117"/>
      <c r="CQ316" s="117"/>
      <c r="CR316" s="117"/>
      <c r="CS316" s="117"/>
      <c r="CT316" s="117"/>
      <c r="CU316" s="117"/>
      <c r="CV316" s="117"/>
      <c r="CW316" s="117"/>
      <c r="CX316" s="118"/>
      <c r="CY316" s="118"/>
      <c r="CZ316" s="118"/>
      <c r="DA316" s="118"/>
      <c r="DB316" s="118"/>
      <c r="DC316" s="118"/>
      <c r="DD316" s="118"/>
      <c r="DE316" s="118"/>
      <c r="DF316" s="118"/>
      <c r="DG316" s="118"/>
      <c r="DH316" s="118"/>
      <c r="DI316" s="118"/>
    </row>
    <row r="317" spans="1:113" s="37" customFormat="1" x14ac:dyDescent="0.25">
      <c r="A317" s="143"/>
      <c r="B317" s="8"/>
      <c r="C317" s="8" t="s">
        <v>509</v>
      </c>
      <c r="D317" s="43" t="s">
        <v>521</v>
      </c>
      <c r="E317" s="48" t="s">
        <v>519</v>
      </c>
      <c r="F317" s="44" t="s">
        <v>518</v>
      </c>
      <c r="G317" s="31"/>
      <c r="H317" s="6">
        <f t="shared" si="206"/>
        <v>0</v>
      </c>
      <c r="I317" s="6">
        <f t="shared" si="223"/>
        <v>0</v>
      </c>
      <c r="J317" s="6">
        <f t="shared" si="224"/>
        <v>0</v>
      </c>
      <c r="K317" s="6">
        <f t="shared" si="203"/>
        <v>0</v>
      </c>
      <c r="L317" s="6">
        <f t="shared" si="225"/>
        <v>0</v>
      </c>
      <c r="M317" s="85">
        <f t="shared" si="204"/>
        <v>0</v>
      </c>
      <c r="N317" s="21"/>
      <c r="O317" s="6">
        <f t="shared" si="219"/>
        <v>0</v>
      </c>
      <c r="P317" s="77">
        <f t="shared" si="205"/>
        <v>0</v>
      </c>
      <c r="Q317" s="6">
        <f t="shared" si="222"/>
        <v>0</v>
      </c>
      <c r="R317" s="6">
        <f t="shared" si="207"/>
        <v>0</v>
      </c>
      <c r="S317" s="6">
        <f t="shared" si="208"/>
        <v>0</v>
      </c>
      <c r="T317" s="6">
        <f t="shared" si="209"/>
        <v>0</v>
      </c>
      <c r="U317" s="6">
        <f t="shared" si="210"/>
        <v>0</v>
      </c>
      <c r="V317" s="6">
        <f t="shared" si="211"/>
        <v>0</v>
      </c>
      <c r="W317" s="6">
        <f t="shared" si="212"/>
        <v>0</v>
      </c>
      <c r="X317" s="6">
        <f t="shared" si="221"/>
        <v>0</v>
      </c>
      <c r="Y317" s="6">
        <f t="shared" si="213"/>
        <v>0</v>
      </c>
      <c r="Z317" s="6">
        <f t="shared" si="214"/>
        <v>0</v>
      </c>
      <c r="AA317" s="6">
        <f t="shared" si="215"/>
        <v>0</v>
      </c>
      <c r="AB317" s="6">
        <f t="shared" si="216"/>
        <v>0</v>
      </c>
      <c r="AC317" s="6">
        <f t="shared" si="217"/>
        <v>0</v>
      </c>
      <c r="AD317" s="6">
        <f t="shared" si="218"/>
        <v>0</v>
      </c>
      <c r="AE317" s="21"/>
      <c r="AF317" s="6">
        <f t="shared" si="226"/>
        <v>0</v>
      </c>
      <c r="AG317" s="6">
        <f t="shared" si="227"/>
        <v>0</v>
      </c>
      <c r="AH317" s="21"/>
      <c r="AI317" s="89">
        <f t="shared" si="70"/>
        <v>0</v>
      </c>
      <c r="AJ317" s="2">
        <f t="shared" si="201"/>
        <v>0</v>
      </c>
      <c r="AK317" s="109">
        <f t="shared" si="202"/>
        <v>0</v>
      </c>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117"/>
      <c r="CD317" s="117"/>
      <c r="CE317" s="117"/>
      <c r="CF317" s="117"/>
      <c r="CG317" s="117"/>
      <c r="CH317" s="117"/>
      <c r="CI317" s="117"/>
      <c r="CJ317" s="117"/>
      <c r="CK317" s="117"/>
      <c r="CL317" s="117"/>
      <c r="CM317" s="117"/>
      <c r="CN317" s="117"/>
      <c r="CO317" s="117"/>
      <c r="CP317" s="117"/>
      <c r="CQ317" s="117"/>
      <c r="CR317" s="117"/>
      <c r="CS317" s="117"/>
      <c r="CT317" s="117"/>
      <c r="CU317" s="117"/>
      <c r="CV317" s="117"/>
      <c r="CW317" s="117"/>
      <c r="CX317" s="118"/>
      <c r="CY317" s="118"/>
      <c r="CZ317" s="118"/>
      <c r="DA317" s="118"/>
      <c r="DB317" s="118"/>
      <c r="DC317" s="118"/>
      <c r="DD317" s="118"/>
      <c r="DE317" s="118"/>
      <c r="DF317" s="118"/>
      <c r="DG317" s="118"/>
      <c r="DH317" s="118"/>
      <c r="DI317" s="118"/>
    </row>
    <row r="318" spans="1:113" s="37" customFormat="1" x14ac:dyDescent="0.25">
      <c r="A318" s="143"/>
      <c r="B318" s="8"/>
      <c r="C318" s="8" t="s">
        <v>509</v>
      </c>
      <c r="D318" s="43" t="s">
        <v>521</v>
      </c>
      <c r="E318" s="48" t="s">
        <v>516</v>
      </c>
      <c r="F318" s="45"/>
      <c r="G318" s="31">
        <v>170.3</v>
      </c>
      <c r="H318" s="6">
        <f t="shared" si="206"/>
        <v>136.24</v>
      </c>
      <c r="I318" s="6">
        <f t="shared" si="223"/>
        <v>117.50700000000001</v>
      </c>
      <c r="J318" s="6">
        <f t="shared" si="224"/>
        <v>136.24</v>
      </c>
      <c r="K318" s="6">
        <f t="shared" si="203"/>
        <v>51.09</v>
      </c>
      <c r="L318" s="6">
        <f t="shared" si="225"/>
        <v>117.50700000000001</v>
      </c>
      <c r="M318" s="85">
        <f t="shared" si="204"/>
        <v>136.24</v>
      </c>
      <c r="N318" s="6" t="s">
        <v>502</v>
      </c>
      <c r="O318" s="6">
        <f t="shared" si="219"/>
        <v>117.50700000000001</v>
      </c>
      <c r="P318" s="77">
        <f t="shared" si="205"/>
        <v>119.21</v>
      </c>
      <c r="Q318" s="6">
        <f t="shared" si="222"/>
        <v>136.24</v>
      </c>
      <c r="R318" s="6">
        <f t="shared" si="207"/>
        <v>108.99200000000002</v>
      </c>
      <c r="S318" s="6">
        <f t="shared" si="208"/>
        <v>94.005600000000015</v>
      </c>
      <c r="T318" s="6">
        <f t="shared" si="209"/>
        <v>108.99200000000002</v>
      </c>
      <c r="U318" s="6">
        <f t="shared" si="210"/>
        <v>40.872000000000007</v>
      </c>
      <c r="V318" s="6">
        <f t="shared" si="211"/>
        <v>94.005600000000015</v>
      </c>
      <c r="W318" s="6">
        <f t="shared" si="212"/>
        <v>108.99200000000002</v>
      </c>
      <c r="X318" s="6">
        <f t="shared" si="221"/>
        <v>111.01857</v>
      </c>
      <c r="Y318" s="6">
        <f t="shared" si="213"/>
        <v>94.005600000000015</v>
      </c>
      <c r="Z318" s="6">
        <f t="shared" si="214"/>
        <v>95.367999999999995</v>
      </c>
      <c r="AA318" s="6">
        <f t="shared" si="215"/>
        <v>108.99200000000002</v>
      </c>
      <c r="AB318" s="6">
        <f t="shared" si="216"/>
        <v>87.193600000000018</v>
      </c>
      <c r="AC318" s="6">
        <f t="shared" si="217"/>
        <v>75.204480000000018</v>
      </c>
      <c r="AD318" s="6">
        <f t="shared" si="218"/>
        <v>87.193600000000018</v>
      </c>
      <c r="AE318" s="6" t="s">
        <v>502</v>
      </c>
      <c r="AF318" s="6">
        <f t="shared" si="226"/>
        <v>117.50700000000001</v>
      </c>
      <c r="AG318" s="6">
        <f t="shared" si="227"/>
        <v>117.50700000000001</v>
      </c>
      <c r="AH318" s="6" t="s">
        <v>502</v>
      </c>
      <c r="AI318" s="89">
        <f t="shared" si="70"/>
        <v>140.02491750000002</v>
      </c>
      <c r="AJ318" s="2">
        <f t="shared" si="201"/>
        <v>40.872000000000007</v>
      </c>
      <c r="AK318" s="109">
        <f t="shared" si="202"/>
        <v>170.3</v>
      </c>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117"/>
      <c r="CD318" s="117"/>
      <c r="CE318" s="117"/>
      <c r="CF318" s="117"/>
      <c r="CG318" s="117"/>
      <c r="CH318" s="117"/>
      <c r="CI318" s="117"/>
      <c r="CJ318" s="117"/>
      <c r="CK318" s="117"/>
      <c r="CL318" s="117"/>
      <c r="CM318" s="117"/>
      <c r="CN318" s="117"/>
      <c r="CO318" s="117"/>
      <c r="CP318" s="117"/>
      <c r="CQ318" s="117"/>
      <c r="CR318" s="117"/>
      <c r="CS318" s="117"/>
      <c r="CT318" s="117"/>
      <c r="CU318" s="117"/>
      <c r="CV318" s="117"/>
      <c r="CW318" s="117"/>
      <c r="CX318" s="118"/>
      <c r="CY318" s="118"/>
      <c r="CZ318" s="118"/>
      <c r="DA318" s="118"/>
      <c r="DB318" s="118"/>
      <c r="DC318" s="118"/>
      <c r="DD318" s="118"/>
      <c r="DE318" s="118"/>
      <c r="DF318" s="118"/>
      <c r="DG318" s="118"/>
      <c r="DH318" s="118"/>
      <c r="DI318" s="118"/>
    </row>
    <row r="319" spans="1:113" s="37" customFormat="1" ht="15.75" thickBot="1" x14ac:dyDescent="0.3">
      <c r="A319" s="143"/>
      <c r="B319" s="8"/>
      <c r="C319" s="8" t="s">
        <v>509</v>
      </c>
      <c r="D319" s="43" t="s">
        <v>521</v>
      </c>
      <c r="E319" s="49" t="s">
        <v>517</v>
      </c>
      <c r="F319" s="52"/>
      <c r="G319" s="31">
        <v>1318.3</v>
      </c>
      <c r="H319" s="6">
        <f t="shared" si="206"/>
        <v>1054.6400000000001</v>
      </c>
      <c r="I319" s="6">
        <f t="shared" si="223"/>
        <v>909.62699999999995</v>
      </c>
      <c r="J319" s="6">
        <f t="shared" si="224"/>
        <v>1054.6400000000001</v>
      </c>
      <c r="K319" s="6">
        <f t="shared" si="203"/>
        <v>395.48999999999995</v>
      </c>
      <c r="L319" s="6">
        <f t="shared" si="225"/>
        <v>909.62699999999995</v>
      </c>
      <c r="M319" s="85">
        <f t="shared" si="204"/>
        <v>1054.6400000000001</v>
      </c>
      <c r="N319" s="6" t="s">
        <v>502</v>
      </c>
      <c r="O319" s="6">
        <f t="shared" si="219"/>
        <v>909.62699999999995</v>
      </c>
      <c r="P319" s="77">
        <f t="shared" si="205"/>
        <v>922.81</v>
      </c>
      <c r="Q319" s="6">
        <f t="shared" si="222"/>
        <v>1054.6400000000001</v>
      </c>
      <c r="R319" s="6">
        <f t="shared" si="207"/>
        <v>843.7120000000001</v>
      </c>
      <c r="S319" s="6">
        <f t="shared" si="208"/>
        <v>727.70159999999998</v>
      </c>
      <c r="T319" s="6">
        <f t="shared" si="209"/>
        <v>843.7120000000001</v>
      </c>
      <c r="U319" s="6">
        <f t="shared" si="210"/>
        <v>316.392</v>
      </c>
      <c r="V319" s="6">
        <f t="shared" si="211"/>
        <v>727.70159999999998</v>
      </c>
      <c r="W319" s="6">
        <f t="shared" si="212"/>
        <v>843.7120000000001</v>
      </c>
      <c r="X319" s="6">
        <f t="shared" si="221"/>
        <v>859.39976999999988</v>
      </c>
      <c r="Y319" s="6">
        <f t="shared" si="213"/>
        <v>727.70159999999998</v>
      </c>
      <c r="Z319" s="6">
        <f t="shared" si="214"/>
        <v>738.24800000000005</v>
      </c>
      <c r="AA319" s="6">
        <f t="shared" si="215"/>
        <v>843.7120000000001</v>
      </c>
      <c r="AB319" s="6">
        <f t="shared" si="216"/>
        <v>674.96960000000013</v>
      </c>
      <c r="AC319" s="6">
        <f t="shared" si="217"/>
        <v>582.16128000000003</v>
      </c>
      <c r="AD319" s="6">
        <f t="shared" si="218"/>
        <v>674.96960000000013</v>
      </c>
      <c r="AE319" s="6" t="s">
        <v>502</v>
      </c>
      <c r="AF319" s="6">
        <f t="shared" si="226"/>
        <v>909.62699999999995</v>
      </c>
      <c r="AG319" s="6">
        <f t="shared" si="227"/>
        <v>909.62699999999995</v>
      </c>
      <c r="AH319" s="6" t="s">
        <v>502</v>
      </c>
      <c r="AI319" s="89">
        <f t="shared" si="70"/>
        <v>1083.9392174999998</v>
      </c>
      <c r="AJ319" s="2">
        <f t="shared" si="201"/>
        <v>316.392</v>
      </c>
      <c r="AK319" s="109">
        <f t="shared" si="202"/>
        <v>1318.3</v>
      </c>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17"/>
      <c r="CW319" s="117"/>
      <c r="CX319" s="118"/>
      <c r="CY319" s="118"/>
      <c r="CZ319" s="118"/>
      <c r="DA319" s="118"/>
      <c r="DB319" s="118"/>
      <c r="DC319" s="118"/>
      <c r="DD319" s="118"/>
      <c r="DE319" s="118"/>
      <c r="DF319" s="118"/>
      <c r="DG319" s="118"/>
      <c r="DH319" s="118"/>
      <c r="DI319" s="118"/>
    </row>
    <row r="320" spans="1:113" s="29" customFormat="1" x14ac:dyDescent="0.25">
      <c r="A320" s="143"/>
      <c r="B320" s="8">
        <v>45303</v>
      </c>
      <c r="C320" s="8" t="s">
        <v>509</v>
      </c>
      <c r="D320" s="43" t="s">
        <v>521</v>
      </c>
      <c r="E320" s="46" t="s">
        <v>364</v>
      </c>
      <c r="F320" s="51" t="s">
        <v>398</v>
      </c>
      <c r="G320" s="31"/>
      <c r="H320" s="6">
        <f t="shared" si="206"/>
        <v>0</v>
      </c>
      <c r="I320" s="6">
        <f t="shared" si="223"/>
        <v>0</v>
      </c>
      <c r="J320" s="6">
        <f t="shared" si="224"/>
        <v>0</v>
      </c>
      <c r="K320" s="6">
        <f t="shared" si="203"/>
        <v>0</v>
      </c>
      <c r="L320" s="6">
        <f t="shared" si="225"/>
        <v>0</v>
      </c>
      <c r="M320" s="85">
        <f t="shared" si="204"/>
        <v>0</v>
      </c>
      <c r="N320" s="21"/>
      <c r="O320" s="6">
        <f t="shared" si="219"/>
        <v>0</v>
      </c>
      <c r="P320" s="77">
        <f t="shared" si="205"/>
        <v>0</v>
      </c>
      <c r="Q320" s="6">
        <f t="shared" si="222"/>
        <v>0</v>
      </c>
      <c r="R320" s="6">
        <f t="shared" si="207"/>
        <v>0</v>
      </c>
      <c r="S320" s="6">
        <f t="shared" si="208"/>
        <v>0</v>
      </c>
      <c r="T320" s="6">
        <f t="shared" si="209"/>
        <v>0</v>
      </c>
      <c r="U320" s="6">
        <f t="shared" si="210"/>
        <v>0</v>
      </c>
      <c r="V320" s="6">
        <f t="shared" si="211"/>
        <v>0</v>
      </c>
      <c r="W320" s="6">
        <f t="shared" si="212"/>
        <v>0</v>
      </c>
      <c r="X320" s="6">
        <f t="shared" si="221"/>
        <v>0</v>
      </c>
      <c r="Y320" s="6">
        <f t="shared" si="213"/>
        <v>0</v>
      </c>
      <c r="Z320" s="6">
        <f t="shared" si="214"/>
        <v>0</v>
      </c>
      <c r="AA320" s="6">
        <f t="shared" si="215"/>
        <v>0</v>
      </c>
      <c r="AB320" s="6">
        <f t="shared" si="216"/>
        <v>0</v>
      </c>
      <c r="AC320" s="6">
        <f t="shared" si="217"/>
        <v>0</v>
      </c>
      <c r="AD320" s="6">
        <f t="shared" si="218"/>
        <v>0</v>
      </c>
      <c r="AE320" s="21"/>
      <c r="AF320" s="6">
        <f t="shared" si="226"/>
        <v>0</v>
      </c>
      <c r="AG320" s="6">
        <f t="shared" si="227"/>
        <v>0</v>
      </c>
      <c r="AH320" s="21"/>
      <c r="AI320" s="89">
        <f t="shared" si="70"/>
        <v>0</v>
      </c>
      <c r="AJ320" s="2">
        <f t="shared" si="201"/>
        <v>0</v>
      </c>
      <c r="AK320" s="109">
        <f t="shared" si="202"/>
        <v>0</v>
      </c>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117"/>
      <c r="CD320" s="117"/>
      <c r="CE320" s="117"/>
      <c r="CF320" s="117"/>
      <c r="CG320" s="117"/>
      <c r="CH320" s="117"/>
      <c r="CI320" s="117"/>
      <c r="CJ320" s="117"/>
      <c r="CK320" s="117"/>
      <c r="CL320" s="117"/>
      <c r="CM320" s="117"/>
      <c r="CN320" s="117"/>
      <c r="CO320" s="117"/>
      <c r="CP320" s="117"/>
      <c r="CQ320" s="117"/>
      <c r="CR320" s="117"/>
      <c r="CS320" s="117"/>
      <c r="CT320" s="117"/>
      <c r="CU320" s="117"/>
      <c r="CV320" s="117"/>
      <c r="CW320" s="117"/>
      <c r="CX320" s="118"/>
      <c r="CY320" s="118"/>
      <c r="CZ320" s="118"/>
      <c r="DA320" s="118"/>
      <c r="DB320" s="118"/>
      <c r="DC320" s="118"/>
      <c r="DD320" s="118"/>
      <c r="DE320" s="118"/>
      <c r="DF320" s="118"/>
      <c r="DG320" s="118"/>
      <c r="DH320" s="118"/>
      <c r="DI320" s="118"/>
    </row>
    <row r="321" spans="1:113" s="37" customFormat="1" x14ac:dyDescent="0.25">
      <c r="A321" s="143"/>
      <c r="B321" s="8"/>
      <c r="C321" s="8" t="s">
        <v>509</v>
      </c>
      <c r="D321" s="43" t="s">
        <v>521</v>
      </c>
      <c r="E321" s="47" t="s">
        <v>514</v>
      </c>
      <c r="F321" s="44"/>
      <c r="G321" s="31">
        <v>1293.07</v>
      </c>
      <c r="H321" s="6">
        <f t="shared" si="206"/>
        <v>1034.4559999999999</v>
      </c>
      <c r="I321" s="6">
        <f t="shared" si="223"/>
        <v>892.21829999999989</v>
      </c>
      <c r="J321" s="6">
        <f t="shared" si="224"/>
        <v>1034.4559999999999</v>
      </c>
      <c r="K321" s="6">
        <f t="shared" si="203"/>
        <v>387.92099999999999</v>
      </c>
      <c r="L321" s="6">
        <f t="shared" si="225"/>
        <v>892.21829999999989</v>
      </c>
      <c r="M321" s="85">
        <f t="shared" si="204"/>
        <v>1034.4559999999999</v>
      </c>
      <c r="N321" s="6" t="s">
        <v>502</v>
      </c>
      <c r="O321" s="6">
        <f t="shared" si="219"/>
        <v>892.21829999999989</v>
      </c>
      <c r="P321" s="77">
        <f t="shared" si="205"/>
        <v>905.14899999999989</v>
      </c>
      <c r="Q321" s="6">
        <f t="shared" si="222"/>
        <v>1034.4559999999999</v>
      </c>
      <c r="R321" s="6">
        <f t="shared" si="207"/>
        <v>827.56479999999999</v>
      </c>
      <c r="S321" s="6">
        <f t="shared" si="208"/>
        <v>713.77463999999998</v>
      </c>
      <c r="T321" s="6">
        <f t="shared" si="209"/>
        <v>827.56479999999999</v>
      </c>
      <c r="U321" s="6">
        <f t="shared" si="210"/>
        <v>310.33680000000004</v>
      </c>
      <c r="V321" s="6">
        <f t="shared" si="211"/>
        <v>713.77463999999998</v>
      </c>
      <c r="W321" s="6">
        <f t="shared" si="212"/>
        <v>827.56479999999999</v>
      </c>
      <c r="X321" s="6">
        <f t="shared" si="221"/>
        <v>842.95233299999984</v>
      </c>
      <c r="Y321" s="6">
        <f t="shared" si="213"/>
        <v>713.77463999999998</v>
      </c>
      <c r="Z321" s="6">
        <f t="shared" si="214"/>
        <v>724.11919999999998</v>
      </c>
      <c r="AA321" s="6">
        <f t="shared" si="215"/>
        <v>827.56479999999999</v>
      </c>
      <c r="AB321" s="6">
        <f t="shared" si="216"/>
        <v>662.05184000000008</v>
      </c>
      <c r="AC321" s="6">
        <f t="shared" si="217"/>
        <v>571.01971200000003</v>
      </c>
      <c r="AD321" s="6">
        <f t="shared" si="218"/>
        <v>662.05184000000008</v>
      </c>
      <c r="AE321" s="6" t="s">
        <v>502</v>
      </c>
      <c r="AF321" s="6">
        <f t="shared" si="226"/>
        <v>892.21829999999989</v>
      </c>
      <c r="AG321" s="6">
        <f t="shared" si="227"/>
        <v>892.21829999999989</v>
      </c>
      <c r="AH321" s="6" t="s">
        <v>502</v>
      </c>
      <c r="AI321" s="89">
        <f t="shared" si="70"/>
        <v>1063.1944807499999</v>
      </c>
      <c r="AJ321" s="2">
        <f t="shared" si="201"/>
        <v>310.33680000000004</v>
      </c>
      <c r="AK321" s="109">
        <f t="shared" si="202"/>
        <v>1293.07</v>
      </c>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117"/>
      <c r="CD321" s="117"/>
      <c r="CE321" s="117"/>
      <c r="CF321" s="117"/>
      <c r="CG321" s="117"/>
      <c r="CH321" s="117"/>
      <c r="CI321" s="117"/>
      <c r="CJ321" s="117"/>
      <c r="CK321" s="117"/>
      <c r="CL321" s="117"/>
      <c r="CM321" s="117"/>
      <c r="CN321" s="117"/>
      <c r="CO321" s="117"/>
      <c r="CP321" s="117"/>
      <c r="CQ321" s="117"/>
      <c r="CR321" s="117"/>
      <c r="CS321" s="117"/>
      <c r="CT321" s="117"/>
      <c r="CU321" s="117"/>
      <c r="CV321" s="117"/>
      <c r="CW321" s="117"/>
      <c r="CX321" s="118"/>
      <c r="CY321" s="118"/>
      <c r="CZ321" s="118"/>
      <c r="DA321" s="118"/>
      <c r="DB321" s="118"/>
      <c r="DC321" s="118"/>
      <c r="DD321" s="118"/>
      <c r="DE321" s="118"/>
      <c r="DF321" s="118"/>
      <c r="DG321" s="118"/>
      <c r="DH321" s="118"/>
      <c r="DI321" s="118"/>
    </row>
    <row r="322" spans="1:113" s="37" customFormat="1" x14ac:dyDescent="0.25">
      <c r="A322" s="143"/>
      <c r="B322" s="8"/>
      <c r="C322" s="8" t="s">
        <v>509</v>
      </c>
      <c r="D322" s="43" t="s">
        <v>521</v>
      </c>
      <c r="E322" s="48" t="s">
        <v>519</v>
      </c>
      <c r="F322" s="44" t="s">
        <v>518</v>
      </c>
      <c r="G322" s="31"/>
      <c r="H322" s="6">
        <f t="shared" si="206"/>
        <v>0</v>
      </c>
      <c r="I322" s="6">
        <f t="shared" si="223"/>
        <v>0</v>
      </c>
      <c r="J322" s="6">
        <f t="shared" si="224"/>
        <v>0</v>
      </c>
      <c r="K322" s="6">
        <f t="shared" si="203"/>
        <v>0</v>
      </c>
      <c r="L322" s="6">
        <f t="shared" si="225"/>
        <v>0</v>
      </c>
      <c r="M322" s="85">
        <f t="shared" si="204"/>
        <v>0</v>
      </c>
      <c r="N322" s="21"/>
      <c r="O322" s="6">
        <f t="shared" si="219"/>
        <v>0</v>
      </c>
      <c r="P322" s="77">
        <f t="shared" si="205"/>
        <v>0</v>
      </c>
      <c r="Q322" s="6">
        <f t="shared" si="222"/>
        <v>0</v>
      </c>
      <c r="R322" s="6">
        <f t="shared" si="207"/>
        <v>0</v>
      </c>
      <c r="S322" s="6">
        <f t="shared" si="208"/>
        <v>0</v>
      </c>
      <c r="T322" s="6">
        <f t="shared" si="209"/>
        <v>0</v>
      </c>
      <c r="U322" s="6">
        <f t="shared" si="210"/>
        <v>0</v>
      </c>
      <c r="V322" s="6">
        <f t="shared" si="211"/>
        <v>0</v>
      </c>
      <c r="W322" s="6">
        <f t="shared" si="212"/>
        <v>0</v>
      </c>
      <c r="X322" s="6">
        <f t="shared" si="221"/>
        <v>0</v>
      </c>
      <c r="Y322" s="6">
        <f t="shared" si="213"/>
        <v>0</v>
      </c>
      <c r="Z322" s="6">
        <f t="shared" si="214"/>
        <v>0</v>
      </c>
      <c r="AA322" s="6">
        <f t="shared" si="215"/>
        <v>0</v>
      </c>
      <c r="AB322" s="6">
        <f t="shared" si="216"/>
        <v>0</v>
      </c>
      <c r="AC322" s="6">
        <f t="shared" si="217"/>
        <v>0</v>
      </c>
      <c r="AD322" s="6">
        <f t="shared" si="218"/>
        <v>0</v>
      </c>
      <c r="AE322" s="21"/>
      <c r="AF322" s="6">
        <f t="shared" si="226"/>
        <v>0</v>
      </c>
      <c r="AG322" s="6">
        <f t="shared" si="227"/>
        <v>0</v>
      </c>
      <c r="AH322" s="21"/>
      <c r="AI322" s="89">
        <f t="shared" si="70"/>
        <v>0</v>
      </c>
      <c r="AJ322" s="2">
        <f t="shared" ref="AJ322:AJ385" si="228">MIN(G322:AI322)</f>
        <v>0</v>
      </c>
      <c r="AK322" s="109">
        <f t="shared" si="202"/>
        <v>0</v>
      </c>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117"/>
      <c r="CD322" s="117"/>
      <c r="CE322" s="117"/>
      <c r="CF322" s="117"/>
      <c r="CG322" s="117"/>
      <c r="CH322" s="117"/>
      <c r="CI322" s="117"/>
      <c r="CJ322" s="117"/>
      <c r="CK322" s="117"/>
      <c r="CL322" s="117"/>
      <c r="CM322" s="117"/>
      <c r="CN322" s="117"/>
      <c r="CO322" s="117"/>
      <c r="CP322" s="117"/>
      <c r="CQ322" s="117"/>
      <c r="CR322" s="117"/>
      <c r="CS322" s="117"/>
      <c r="CT322" s="117"/>
      <c r="CU322" s="117"/>
      <c r="CV322" s="117"/>
      <c r="CW322" s="117"/>
      <c r="CX322" s="118"/>
      <c r="CY322" s="118"/>
      <c r="CZ322" s="118"/>
      <c r="DA322" s="118"/>
      <c r="DB322" s="118"/>
      <c r="DC322" s="118"/>
      <c r="DD322" s="118"/>
      <c r="DE322" s="118"/>
      <c r="DF322" s="118"/>
      <c r="DG322" s="118"/>
      <c r="DH322" s="118"/>
      <c r="DI322" s="118"/>
    </row>
    <row r="323" spans="1:113" s="37" customFormat="1" x14ac:dyDescent="0.25">
      <c r="A323" s="143"/>
      <c r="B323" s="8"/>
      <c r="C323" s="8" t="s">
        <v>509</v>
      </c>
      <c r="D323" s="43" t="s">
        <v>521</v>
      </c>
      <c r="E323" s="48" t="s">
        <v>516</v>
      </c>
      <c r="F323" s="45"/>
      <c r="G323" s="31">
        <v>166.61</v>
      </c>
      <c r="H323" s="6">
        <f t="shared" si="206"/>
        <v>133.28800000000001</v>
      </c>
      <c r="I323" s="6">
        <f t="shared" si="223"/>
        <v>114.9609</v>
      </c>
      <c r="J323" s="6">
        <f t="shared" si="224"/>
        <v>133.28800000000001</v>
      </c>
      <c r="K323" s="6">
        <f t="shared" si="203"/>
        <v>49.983000000000004</v>
      </c>
      <c r="L323" s="6">
        <f t="shared" si="225"/>
        <v>114.9609</v>
      </c>
      <c r="M323" s="85">
        <f t="shared" si="204"/>
        <v>133.28800000000001</v>
      </c>
      <c r="N323" s="6" t="s">
        <v>502</v>
      </c>
      <c r="O323" s="6">
        <f t="shared" si="219"/>
        <v>114.9609</v>
      </c>
      <c r="P323" s="77">
        <f t="shared" si="205"/>
        <v>116.627</v>
      </c>
      <c r="Q323" s="6">
        <f t="shared" si="222"/>
        <v>133.28800000000001</v>
      </c>
      <c r="R323" s="6">
        <f t="shared" si="207"/>
        <v>106.63040000000001</v>
      </c>
      <c r="S323" s="6">
        <f t="shared" si="208"/>
        <v>91.968720000000005</v>
      </c>
      <c r="T323" s="6">
        <f t="shared" si="209"/>
        <v>106.63040000000001</v>
      </c>
      <c r="U323" s="6">
        <f t="shared" si="210"/>
        <v>39.986400000000003</v>
      </c>
      <c r="V323" s="6">
        <f t="shared" si="211"/>
        <v>91.968720000000005</v>
      </c>
      <c r="W323" s="6">
        <f t="shared" si="212"/>
        <v>106.63040000000001</v>
      </c>
      <c r="X323" s="6">
        <f t="shared" si="221"/>
        <v>108.61305899999999</v>
      </c>
      <c r="Y323" s="6">
        <f t="shared" si="213"/>
        <v>91.968720000000005</v>
      </c>
      <c r="Z323" s="6">
        <f t="shared" si="214"/>
        <v>93.301600000000008</v>
      </c>
      <c r="AA323" s="6">
        <f t="shared" si="215"/>
        <v>106.63040000000001</v>
      </c>
      <c r="AB323" s="6">
        <f t="shared" si="216"/>
        <v>85.304320000000018</v>
      </c>
      <c r="AC323" s="6">
        <f t="shared" si="217"/>
        <v>73.574976000000007</v>
      </c>
      <c r="AD323" s="6">
        <f t="shared" si="218"/>
        <v>85.304320000000018</v>
      </c>
      <c r="AE323" s="6" t="s">
        <v>502</v>
      </c>
      <c r="AF323" s="6">
        <f t="shared" si="226"/>
        <v>114.9609</v>
      </c>
      <c r="AG323" s="6">
        <f t="shared" si="227"/>
        <v>114.9609</v>
      </c>
      <c r="AH323" s="6" t="s">
        <v>502</v>
      </c>
      <c r="AI323" s="89">
        <f t="shared" si="70"/>
        <v>136.99090725000002</v>
      </c>
      <c r="AJ323" s="2">
        <f t="shared" si="228"/>
        <v>39.986400000000003</v>
      </c>
      <c r="AK323" s="109">
        <f t="shared" si="202"/>
        <v>166.61</v>
      </c>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117"/>
      <c r="CD323" s="117"/>
      <c r="CE323" s="117"/>
      <c r="CF323" s="117"/>
      <c r="CG323" s="117"/>
      <c r="CH323" s="117"/>
      <c r="CI323" s="117"/>
      <c r="CJ323" s="117"/>
      <c r="CK323" s="117"/>
      <c r="CL323" s="117"/>
      <c r="CM323" s="117"/>
      <c r="CN323" s="117"/>
      <c r="CO323" s="117"/>
      <c r="CP323" s="117"/>
      <c r="CQ323" s="117"/>
      <c r="CR323" s="117"/>
      <c r="CS323" s="117"/>
      <c r="CT323" s="117"/>
      <c r="CU323" s="117"/>
      <c r="CV323" s="117"/>
      <c r="CW323" s="117"/>
      <c r="CX323" s="118"/>
      <c r="CY323" s="118"/>
      <c r="CZ323" s="118"/>
      <c r="DA323" s="118"/>
      <c r="DB323" s="118"/>
      <c r="DC323" s="118"/>
      <c r="DD323" s="118"/>
      <c r="DE323" s="118"/>
      <c r="DF323" s="118"/>
      <c r="DG323" s="118"/>
      <c r="DH323" s="118"/>
      <c r="DI323" s="118"/>
    </row>
    <row r="324" spans="1:113" s="37" customFormat="1" ht="15.75" thickBot="1" x14ac:dyDescent="0.3">
      <c r="A324" s="143"/>
      <c r="B324" s="8"/>
      <c r="C324" s="8" t="s">
        <v>509</v>
      </c>
      <c r="D324" s="43" t="s">
        <v>521</v>
      </c>
      <c r="E324" s="49" t="s">
        <v>517</v>
      </c>
      <c r="F324" s="52"/>
      <c r="G324" s="31">
        <v>1272.6500000000001</v>
      </c>
      <c r="H324" s="6">
        <f t="shared" si="206"/>
        <v>1018.1200000000001</v>
      </c>
      <c r="I324" s="6">
        <f t="shared" si="223"/>
        <v>878.12850000000003</v>
      </c>
      <c r="J324" s="6">
        <f t="shared" si="224"/>
        <v>1018.1200000000001</v>
      </c>
      <c r="K324" s="6">
        <f t="shared" si="203"/>
        <v>381.79500000000002</v>
      </c>
      <c r="L324" s="6">
        <f t="shared" si="225"/>
        <v>878.12850000000003</v>
      </c>
      <c r="M324" s="85">
        <f t="shared" si="204"/>
        <v>1018.1200000000001</v>
      </c>
      <c r="N324" s="6" t="s">
        <v>502</v>
      </c>
      <c r="O324" s="6">
        <f t="shared" si="219"/>
        <v>878.12850000000003</v>
      </c>
      <c r="P324" s="77">
        <f t="shared" si="205"/>
        <v>890.85500000000002</v>
      </c>
      <c r="Q324" s="6">
        <f t="shared" si="222"/>
        <v>1018.1200000000001</v>
      </c>
      <c r="R324" s="6">
        <f t="shared" si="207"/>
        <v>814.49600000000009</v>
      </c>
      <c r="S324" s="6">
        <f t="shared" si="208"/>
        <v>702.50280000000009</v>
      </c>
      <c r="T324" s="6">
        <f t="shared" si="209"/>
        <v>814.49600000000009</v>
      </c>
      <c r="U324" s="6">
        <f t="shared" si="210"/>
        <v>305.43600000000004</v>
      </c>
      <c r="V324" s="6">
        <f t="shared" si="211"/>
        <v>702.50280000000009</v>
      </c>
      <c r="W324" s="6">
        <f t="shared" si="212"/>
        <v>814.49600000000009</v>
      </c>
      <c r="X324" s="6">
        <f t="shared" si="221"/>
        <v>829.640535</v>
      </c>
      <c r="Y324" s="6">
        <f t="shared" si="213"/>
        <v>702.50280000000009</v>
      </c>
      <c r="Z324" s="6">
        <f t="shared" si="214"/>
        <v>712.68400000000008</v>
      </c>
      <c r="AA324" s="6">
        <f t="shared" si="215"/>
        <v>814.49600000000009</v>
      </c>
      <c r="AB324" s="6">
        <f t="shared" si="216"/>
        <v>651.59680000000014</v>
      </c>
      <c r="AC324" s="6">
        <f t="shared" si="217"/>
        <v>562.00224000000014</v>
      </c>
      <c r="AD324" s="6">
        <f t="shared" si="218"/>
        <v>651.59680000000014</v>
      </c>
      <c r="AE324" s="6" t="s">
        <v>502</v>
      </c>
      <c r="AF324" s="6">
        <f t="shared" si="226"/>
        <v>878.12850000000003</v>
      </c>
      <c r="AG324" s="6">
        <f t="shared" si="227"/>
        <v>878.12850000000003</v>
      </c>
      <c r="AH324" s="6" t="s">
        <v>502</v>
      </c>
      <c r="AI324" s="89">
        <f t="shared" si="70"/>
        <v>1046.40464625</v>
      </c>
      <c r="AJ324" s="2">
        <f t="shared" si="228"/>
        <v>305.43600000000004</v>
      </c>
      <c r="AK324" s="109">
        <f t="shared" ref="AK324:AK387" si="229">MAX(G324:AI324)</f>
        <v>1272.6500000000001</v>
      </c>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117"/>
      <c r="CD324" s="117"/>
      <c r="CE324" s="117"/>
      <c r="CF324" s="117"/>
      <c r="CG324" s="117"/>
      <c r="CH324" s="117"/>
      <c r="CI324" s="117"/>
      <c r="CJ324" s="117"/>
      <c r="CK324" s="117"/>
      <c r="CL324" s="117"/>
      <c r="CM324" s="117"/>
      <c r="CN324" s="117"/>
      <c r="CO324" s="117"/>
      <c r="CP324" s="117"/>
      <c r="CQ324" s="117"/>
      <c r="CR324" s="117"/>
      <c r="CS324" s="117"/>
      <c r="CT324" s="117"/>
      <c r="CU324" s="117"/>
      <c r="CV324" s="117"/>
      <c r="CW324" s="117"/>
      <c r="CX324" s="118"/>
      <c r="CY324" s="118"/>
      <c r="CZ324" s="118"/>
      <c r="DA324" s="118"/>
      <c r="DB324" s="118"/>
      <c r="DC324" s="118"/>
      <c r="DD324" s="118"/>
      <c r="DE324" s="118"/>
      <c r="DF324" s="118"/>
      <c r="DG324" s="118"/>
      <c r="DH324" s="118"/>
      <c r="DI324" s="118"/>
    </row>
    <row r="325" spans="1:113" s="5" customFormat="1" ht="30" x14ac:dyDescent="0.25">
      <c r="A325" s="143"/>
      <c r="B325" s="8" t="s">
        <v>85</v>
      </c>
      <c r="C325" s="8" t="s">
        <v>509</v>
      </c>
      <c r="D325" s="43" t="s">
        <v>521</v>
      </c>
      <c r="E325" s="46" t="s">
        <v>86</v>
      </c>
      <c r="F325" s="123" t="s">
        <v>86</v>
      </c>
      <c r="G325" s="31"/>
      <c r="H325" s="6">
        <f t="shared" si="206"/>
        <v>0</v>
      </c>
      <c r="I325" s="6">
        <f t="shared" si="223"/>
        <v>0</v>
      </c>
      <c r="J325" s="6">
        <f t="shared" si="224"/>
        <v>0</v>
      </c>
      <c r="K325" s="6">
        <f t="shared" si="203"/>
        <v>0</v>
      </c>
      <c r="L325" s="6">
        <f t="shared" si="225"/>
        <v>0</v>
      </c>
      <c r="M325" s="85">
        <f t="shared" si="204"/>
        <v>0</v>
      </c>
      <c r="N325" s="21"/>
      <c r="O325" s="6">
        <f t="shared" si="219"/>
        <v>0</v>
      </c>
      <c r="P325" s="77">
        <f t="shared" si="205"/>
        <v>0</v>
      </c>
      <c r="Q325" s="6">
        <f t="shared" si="222"/>
        <v>0</v>
      </c>
      <c r="R325" s="6">
        <f t="shared" si="207"/>
        <v>0</v>
      </c>
      <c r="S325" s="6">
        <f t="shared" si="208"/>
        <v>0</v>
      </c>
      <c r="T325" s="6">
        <f t="shared" si="209"/>
        <v>0</v>
      </c>
      <c r="U325" s="6">
        <f t="shared" si="210"/>
        <v>0</v>
      </c>
      <c r="V325" s="6">
        <f t="shared" si="211"/>
        <v>0</v>
      </c>
      <c r="W325" s="6">
        <f t="shared" si="212"/>
        <v>0</v>
      </c>
      <c r="X325" s="6">
        <f t="shared" si="221"/>
        <v>0</v>
      </c>
      <c r="Y325" s="6">
        <f t="shared" si="213"/>
        <v>0</v>
      </c>
      <c r="Z325" s="6">
        <f t="shared" si="214"/>
        <v>0</v>
      </c>
      <c r="AA325" s="6">
        <f t="shared" si="215"/>
        <v>0</v>
      </c>
      <c r="AB325" s="6">
        <f t="shared" si="216"/>
        <v>0</v>
      </c>
      <c r="AC325" s="6">
        <f t="shared" si="217"/>
        <v>0</v>
      </c>
      <c r="AD325" s="6">
        <f t="shared" si="218"/>
        <v>0</v>
      </c>
      <c r="AE325" s="21"/>
      <c r="AF325" s="6">
        <f t="shared" si="226"/>
        <v>0</v>
      </c>
      <c r="AG325" s="6">
        <f t="shared" si="227"/>
        <v>0</v>
      </c>
      <c r="AH325" s="21"/>
      <c r="AI325" s="89">
        <f t="shared" si="70"/>
        <v>0</v>
      </c>
      <c r="AJ325" s="2">
        <f t="shared" si="228"/>
        <v>0</v>
      </c>
      <c r="AK325" s="109">
        <f t="shared" si="229"/>
        <v>0</v>
      </c>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c r="BT325" s="117"/>
      <c r="BU325" s="117"/>
      <c r="BV325" s="117"/>
      <c r="BW325" s="117"/>
      <c r="BX325" s="117"/>
      <c r="BY325" s="117"/>
      <c r="BZ325" s="117"/>
      <c r="CA325" s="117"/>
      <c r="CB325" s="117"/>
      <c r="CC325" s="117"/>
      <c r="CD325" s="117"/>
      <c r="CE325" s="117"/>
      <c r="CF325" s="117"/>
      <c r="CG325" s="117"/>
      <c r="CH325" s="117"/>
      <c r="CI325" s="117"/>
      <c r="CJ325" s="117"/>
      <c r="CK325" s="117"/>
      <c r="CL325" s="117"/>
      <c r="CM325" s="117"/>
      <c r="CN325" s="117"/>
      <c r="CO325" s="117"/>
      <c r="CP325" s="117"/>
      <c r="CQ325" s="117"/>
      <c r="CR325" s="117"/>
      <c r="CS325" s="117"/>
      <c r="CT325" s="117"/>
      <c r="CU325" s="117"/>
      <c r="CV325" s="117"/>
      <c r="CW325" s="117"/>
      <c r="CX325" s="118"/>
      <c r="CY325" s="118"/>
      <c r="CZ325" s="118"/>
      <c r="DA325" s="118"/>
      <c r="DB325" s="118"/>
      <c r="DC325" s="118"/>
      <c r="DD325" s="118"/>
      <c r="DE325" s="118"/>
      <c r="DF325" s="118"/>
      <c r="DG325" s="118"/>
      <c r="DH325" s="118"/>
      <c r="DI325" s="118"/>
    </row>
    <row r="326" spans="1:113" s="37" customFormat="1" x14ac:dyDescent="0.25">
      <c r="A326" s="143"/>
      <c r="B326" s="8"/>
      <c r="C326" s="8" t="s">
        <v>509</v>
      </c>
      <c r="D326" s="43" t="s">
        <v>521</v>
      </c>
      <c r="E326" s="47" t="s">
        <v>514</v>
      </c>
      <c r="F326" s="44"/>
      <c r="G326" s="31">
        <v>473.55</v>
      </c>
      <c r="H326" s="6">
        <f t="shared" si="206"/>
        <v>378.84000000000003</v>
      </c>
      <c r="I326" s="6">
        <f t="shared" si="223"/>
        <v>326.74949999999995</v>
      </c>
      <c r="J326" s="6">
        <f t="shared" si="224"/>
        <v>378.84000000000003</v>
      </c>
      <c r="K326" s="6">
        <f t="shared" si="203"/>
        <v>142.065</v>
      </c>
      <c r="L326" s="6">
        <f t="shared" si="225"/>
        <v>326.74949999999995</v>
      </c>
      <c r="M326" s="85">
        <f t="shared" si="204"/>
        <v>378.84000000000003</v>
      </c>
      <c r="N326" s="6" t="s">
        <v>502</v>
      </c>
      <c r="O326" s="6">
        <f t="shared" si="219"/>
        <v>326.74949999999995</v>
      </c>
      <c r="P326" s="77">
        <f t="shared" si="205"/>
        <v>331.48500000000001</v>
      </c>
      <c r="Q326" s="6">
        <f t="shared" si="222"/>
        <v>378.84000000000003</v>
      </c>
      <c r="R326" s="6">
        <f t="shared" si="207"/>
        <v>303.07200000000006</v>
      </c>
      <c r="S326" s="6">
        <f t="shared" si="208"/>
        <v>261.39959999999996</v>
      </c>
      <c r="T326" s="6">
        <f t="shared" si="209"/>
        <v>303.07200000000006</v>
      </c>
      <c r="U326" s="6">
        <f t="shared" si="210"/>
        <v>113.652</v>
      </c>
      <c r="V326" s="6">
        <f t="shared" si="211"/>
        <v>261.39959999999996</v>
      </c>
      <c r="W326" s="6">
        <f t="shared" si="212"/>
        <v>303.07200000000006</v>
      </c>
      <c r="X326" s="6">
        <f t="shared" si="221"/>
        <v>308.70724499999994</v>
      </c>
      <c r="Y326" s="6">
        <f t="shared" si="213"/>
        <v>261.39959999999996</v>
      </c>
      <c r="Z326" s="6">
        <f t="shared" si="214"/>
        <v>265.18800000000005</v>
      </c>
      <c r="AA326" s="6">
        <f t="shared" si="215"/>
        <v>303.07200000000006</v>
      </c>
      <c r="AB326" s="6">
        <f t="shared" si="216"/>
        <v>242.45760000000007</v>
      </c>
      <c r="AC326" s="6">
        <f t="shared" si="217"/>
        <v>209.11967999999999</v>
      </c>
      <c r="AD326" s="6">
        <f t="shared" si="218"/>
        <v>242.45760000000007</v>
      </c>
      <c r="AE326" s="6" t="s">
        <v>502</v>
      </c>
      <c r="AF326" s="6">
        <f t="shared" si="226"/>
        <v>326.74949999999995</v>
      </c>
      <c r="AG326" s="6">
        <f t="shared" si="227"/>
        <v>326.74949999999995</v>
      </c>
      <c r="AH326" s="6" t="s">
        <v>502</v>
      </c>
      <c r="AI326" s="89">
        <f t="shared" si="70"/>
        <v>389.36464875000001</v>
      </c>
      <c r="AJ326" s="2">
        <f t="shared" si="228"/>
        <v>113.652</v>
      </c>
      <c r="AK326" s="109">
        <f t="shared" si="229"/>
        <v>473.55</v>
      </c>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117"/>
      <c r="BZ326" s="117"/>
      <c r="CA326" s="117"/>
      <c r="CB326" s="117"/>
      <c r="CC326" s="117"/>
      <c r="CD326" s="117"/>
      <c r="CE326" s="117"/>
      <c r="CF326" s="117"/>
      <c r="CG326" s="117"/>
      <c r="CH326" s="117"/>
      <c r="CI326" s="117"/>
      <c r="CJ326" s="117"/>
      <c r="CK326" s="117"/>
      <c r="CL326" s="117"/>
      <c r="CM326" s="117"/>
      <c r="CN326" s="117"/>
      <c r="CO326" s="117"/>
      <c r="CP326" s="117"/>
      <c r="CQ326" s="117"/>
      <c r="CR326" s="117"/>
      <c r="CS326" s="117"/>
      <c r="CT326" s="117"/>
      <c r="CU326" s="117"/>
      <c r="CV326" s="117"/>
      <c r="CW326" s="117"/>
      <c r="CX326" s="118"/>
      <c r="CY326" s="118"/>
      <c r="CZ326" s="118"/>
      <c r="DA326" s="118"/>
      <c r="DB326" s="118"/>
      <c r="DC326" s="118"/>
      <c r="DD326" s="118"/>
      <c r="DE326" s="118"/>
      <c r="DF326" s="118"/>
      <c r="DG326" s="118"/>
      <c r="DH326" s="118"/>
      <c r="DI326" s="118"/>
    </row>
    <row r="327" spans="1:113" s="37" customFormat="1" x14ac:dyDescent="0.25">
      <c r="A327" s="143"/>
      <c r="B327" s="8"/>
      <c r="C327" s="8" t="s">
        <v>509</v>
      </c>
      <c r="D327" s="43" t="s">
        <v>521</v>
      </c>
      <c r="E327" s="48" t="s">
        <v>519</v>
      </c>
      <c r="F327" s="44" t="s">
        <v>518</v>
      </c>
      <c r="G327" s="31"/>
      <c r="H327" s="6">
        <f t="shared" si="206"/>
        <v>0</v>
      </c>
      <c r="I327" s="6">
        <f t="shared" si="223"/>
        <v>0</v>
      </c>
      <c r="J327" s="6">
        <f t="shared" si="224"/>
        <v>0</v>
      </c>
      <c r="K327" s="6">
        <f t="shared" si="203"/>
        <v>0</v>
      </c>
      <c r="L327" s="6">
        <f t="shared" si="225"/>
        <v>0</v>
      </c>
      <c r="M327" s="85">
        <f t="shared" si="204"/>
        <v>0</v>
      </c>
      <c r="N327" s="21"/>
      <c r="O327" s="6">
        <f t="shared" si="219"/>
        <v>0</v>
      </c>
      <c r="P327" s="77">
        <f t="shared" si="205"/>
        <v>0</v>
      </c>
      <c r="Q327" s="6">
        <f t="shared" si="222"/>
        <v>0</v>
      </c>
      <c r="R327" s="6">
        <f t="shared" si="207"/>
        <v>0</v>
      </c>
      <c r="S327" s="6">
        <f t="shared" si="208"/>
        <v>0</v>
      </c>
      <c r="T327" s="6">
        <f t="shared" si="209"/>
        <v>0</v>
      </c>
      <c r="U327" s="6">
        <f t="shared" si="210"/>
        <v>0</v>
      </c>
      <c r="V327" s="6">
        <f t="shared" si="211"/>
        <v>0</v>
      </c>
      <c r="W327" s="6">
        <f t="shared" si="212"/>
        <v>0</v>
      </c>
      <c r="X327" s="6">
        <f t="shared" si="221"/>
        <v>0</v>
      </c>
      <c r="Y327" s="6">
        <f t="shared" si="213"/>
        <v>0</v>
      </c>
      <c r="Z327" s="6">
        <f t="shared" si="214"/>
        <v>0</v>
      </c>
      <c r="AA327" s="6">
        <f t="shared" si="215"/>
        <v>0</v>
      </c>
      <c r="AB327" s="6">
        <f t="shared" si="216"/>
        <v>0</v>
      </c>
      <c r="AC327" s="6">
        <f t="shared" si="217"/>
        <v>0</v>
      </c>
      <c r="AD327" s="6">
        <f t="shared" si="218"/>
        <v>0</v>
      </c>
      <c r="AE327" s="21"/>
      <c r="AF327" s="6">
        <f t="shared" si="226"/>
        <v>0</v>
      </c>
      <c r="AG327" s="6">
        <f t="shared" si="227"/>
        <v>0</v>
      </c>
      <c r="AH327" s="21"/>
      <c r="AI327" s="89">
        <f t="shared" si="70"/>
        <v>0</v>
      </c>
      <c r="AJ327" s="2">
        <f t="shared" si="228"/>
        <v>0</v>
      </c>
      <c r="AK327" s="109">
        <f t="shared" si="229"/>
        <v>0</v>
      </c>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117"/>
      <c r="BZ327" s="117"/>
      <c r="CA327" s="117"/>
      <c r="CB327" s="117"/>
      <c r="CC327" s="117"/>
      <c r="CD327" s="117"/>
      <c r="CE327" s="117"/>
      <c r="CF327" s="117"/>
      <c r="CG327" s="117"/>
      <c r="CH327" s="117"/>
      <c r="CI327" s="117"/>
      <c r="CJ327" s="117"/>
      <c r="CK327" s="117"/>
      <c r="CL327" s="117"/>
      <c r="CM327" s="117"/>
      <c r="CN327" s="117"/>
      <c r="CO327" s="117"/>
      <c r="CP327" s="117"/>
      <c r="CQ327" s="117"/>
      <c r="CR327" s="117"/>
      <c r="CS327" s="117"/>
      <c r="CT327" s="117"/>
      <c r="CU327" s="117"/>
      <c r="CV327" s="117"/>
      <c r="CW327" s="117"/>
      <c r="CX327" s="118"/>
      <c r="CY327" s="118"/>
      <c r="CZ327" s="118"/>
      <c r="DA327" s="118"/>
      <c r="DB327" s="118"/>
      <c r="DC327" s="118"/>
      <c r="DD327" s="118"/>
      <c r="DE327" s="118"/>
      <c r="DF327" s="118"/>
      <c r="DG327" s="118"/>
      <c r="DH327" s="118"/>
      <c r="DI327" s="118"/>
    </row>
    <row r="328" spans="1:113" s="37" customFormat="1" x14ac:dyDescent="0.25">
      <c r="A328" s="143"/>
      <c r="B328" s="8"/>
      <c r="C328" s="8" t="s">
        <v>509</v>
      </c>
      <c r="D328" s="43" t="s">
        <v>521</v>
      </c>
      <c r="E328" s="48" t="s">
        <v>516</v>
      </c>
      <c r="F328" s="45"/>
      <c r="G328" s="31">
        <v>251.72</v>
      </c>
      <c r="H328" s="6">
        <f t="shared" si="206"/>
        <v>201.376</v>
      </c>
      <c r="I328" s="6">
        <f t="shared" si="223"/>
        <v>173.68679999999998</v>
      </c>
      <c r="J328" s="6">
        <f t="shared" si="224"/>
        <v>201.376</v>
      </c>
      <c r="K328" s="6">
        <f t="shared" si="203"/>
        <v>75.515999999999991</v>
      </c>
      <c r="L328" s="6">
        <f t="shared" si="225"/>
        <v>173.68679999999998</v>
      </c>
      <c r="M328" s="85">
        <f t="shared" si="204"/>
        <v>201.376</v>
      </c>
      <c r="N328" s="6" t="s">
        <v>502</v>
      </c>
      <c r="O328" s="6">
        <f t="shared" si="219"/>
        <v>173.68679999999998</v>
      </c>
      <c r="P328" s="77">
        <f t="shared" si="205"/>
        <v>176.20399999999998</v>
      </c>
      <c r="Q328" s="6">
        <f t="shared" si="222"/>
        <v>201.376</v>
      </c>
      <c r="R328" s="6">
        <f t="shared" si="207"/>
        <v>161.10080000000002</v>
      </c>
      <c r="S328" s="6">
        <f t="shared" si="208"/>
        <v>138.94943999999998</v>
      </c>
      <c r="T328" s="6">
        <f t="shared" si="209"/>
        <v>161.10080000000002</v>
      </c>
      <c r="U328" s="6">
        <f t="shared" si="210"/>
        <v>60.412799999999997</v>
      </c>
      <c r="V328" s="6">
        <f t="shared" si="211"/>
        <v>138.94943999999998</v>
      </c>
      <c r="W328" s="6">
        <f t="shared" si="212"/>
        <v>161.10080000000002</v>
      </c>
      <c r="X328" s="6">
        <f t="shared" si="221"/>
        <v>164.09626799999998</v>
      </c>
      <c r="Y328" s="6">
        <f t="shared" si="213"/>
        <v>138.94943999999998</v>
      </c>
      <c r="Z328" s="6">
        <f t="shared" si="214"/>
        <v>140.9632</v>
      </c>
      <c r="AA328" s="6">
        <f t="shared" si="215"/>
        <v>161.10080000000002</v>
      </c>
      <c r="AB328" s="6">
        <f t="shared" si="216"/>
        <v>128.88064000000003</v>
      </c>
      <c r="AC328" s="6">
        <f t="shared" si="217"/>
        <v>111.15955199999999</v>
      </c>
      <c r="AD328" s="6">
        <f t="shared" si="218"/>
        <v>128.88064000000003</v>
      </c>
      <c r="AE328" s="6" t="s">
        <v>502</v>
      </c>
      <c r="AF328" s="6">
        <f t="shared" si="226"/>
        <v>173.68679999999998</v>
      </c>
      <c r="AG328" s="6">
        <f t="shared" si="227"/>
        <v>173.68679999999998</v>
      </c>
      <c r="AH328" s="6" t="s">
        <v>502</v>
      </c>
      <c r="AI328" s="89">
        <f t="shared" si="70"/>
        <v>206.97047699999999</v>
      </c>
      <c r="AJ328" s="2">
        <f t="shared" si="228"/>
        <v>60.412799999999997</v>
      </c>
      <c r="AK328" s="109">
        <f t="shared" si="229"/>
        <v>251.72</v>
      </c>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117"/>
      <c r="CD328" s="117"/>
      <c r="CE328" s="117"/>
      <c r="CF328" s="117"/>
      <c r="CG328" s="117"/>
      <c r="CH328" s="117"/>
      <c r="CI328" s="117"/>
      <c r="CJ328" s="117"/>
      <c r="CK328" s="117"/>
      <c r="CL328" s="117"/>
      <c r="CM328" s="117"/>
      <c r="CN328" s="117"/>
      <c r="CO328" s="117"/>
      <c r="CP328" s="117"/>
      <c r="CQ328" s="117"/>
      <c r="CR328" s="117"/>
      <c r="CS328" s="117"/>
      <c r="CT328" s="117"/>
      <c r="CU328" s="117"/>
      <c r="CV328" s="117"/>
      <c r="CW328" s="117"/>
      <c r="CX328" s="118"/>
      <c r="CY328" s="118"/>
      <c r="CZ328" s="118"/>
      <c r="DA328" s="118"/>
      <c r="DB328" s="118"/>
      <c r="DC328" s="118"/>
      <c r="DD328" s="118"/>
      <c r="DE328" s="118"/>
      <c r="DF328" s="118"/>
      <c r="DG328" s="118"/>
      <c r="DH328" s="118"/>
      <c r="DI328" s="118"/>
    </row>
    <row r="329" spans="1:113" s="37" customFormat="1" ht="15.75" thickBot="1" x14ac:dyDescent="0.3">
      <c r="A329" s="143"/>
      <c r="B329" s="8"/>
      <c r="C329" s="8" t="s">
        <v>509</v>
      </c>
      <c r="D329" s="43" t="s">
        <v>521</v>
      </c>
      <c r="E329" s="49" t="s">
        <v>517</v>
      </c>
      <c r="F329" s="52"/>
      <c r="G329" s="31">
        <v>1252.3499999999999</v>
      </c>
      <c r="H329" s="6">
        <f t="shared" si="206"/>
        <v>1001.88</v>
      </c>
      <c r="I329" s="6">
        <f t="shared" si="223"/>
        <v>864.12149999999986</v>
      </c>
      <c r="J329" s="6">
        <f t="shared" si="224"/>
        <v>1001.88</v>
      </c>
      <c r="K329" s="6">
        <f t="shared" si="203"/>
        <v>375.70499999999998</v>
      </c>
      <c r="L329" s="6">
        <f t="shared" si="225"/>
        <v>864.12149999999986</v>
      </c>
      <c r="M329" s="85">
        <f t="shared" si="204"/>
        <v>1001.88</v>
      </c>
      <c r="N329" s="6" t="s">
        <v>502</v>
      </c>
      <c r="O329" s="6">
        <f t="shared" si="219"/>
        <v>864.12149999999986</v>
      </c>
      <c r="P329" s="77">
        <f t="shared" si="205"/>
        <v>876.64499999999987</v>
      </c>
      <c r="Q329" s="6">
        <f t="shared" si="222"/>
        <v>1001.88</v>
      </c>
      <c r="R329" s="6">
        <f t="shared" si="207"/>
        <v>801.50400000000002</v>
      </c>
      <c r="S329" s="6">
        <f t="shared" si="208"/>
        <v>691.29719999999998</v>
      </c>
      <c r="T329" s="6">
        <f t="shared" si="209"/>
        <v>801.50400000000002</v>
      </c>
      <c r="U329" s="6">
        <f t="shared" si="210"/>
        <v>300.56400000000002</v>
      </c>
      <c r="V329" s="6">
        <f t="shared" si="211"/>
        <v>691.29719999999998</v>
      </c>
      <c r="W329" s="6">
        <f t="shared" si="212"/>
        <v>801.50400000000002</v>
      </c>
      <c r="X329" s="6">
        <f t="shared" si="221"/>
        <v>816.4069649999999</v>
      </c>
      <c r="Y329" s="6">
        <f t="shared" si="213"/>
        <v>691.29719999999998</v>
      </c>
      <c r="Z329" s="6">
        <f t="shared" si="214"/>
        <v>701.31599999999992</v>
      </c>
      <c r="AA329" s="6">
        <f t="shared" si="215"/>
        <v>801.50400000000002</v>
      </c>
      <c r="AB329" s="6">
        <f t="shared" si="216"/>
        <v>641.20320000000004</v>
      </c>
      <c r="AC329" s="6">
        <f t="shared" si="217"/>
        <v>553.03776000000005</v>
      </c>
      <c r="AD329" s="6">
        <f t="shared" si="218"/>
        <v>641.20320000000004</v>
      </c>
      <c r="AE329" s="6" t="s">
        <v>502</v>
      </c>
      <c r="AF329" s="6">
        <f t="shared" si="226"/>
        <v>864.12149999999986</v>
      </c>
      <c r="AG329" s="6">
        <f t="shared" si="227"/>
        <v>864.12149999999986</v>
      </c>
      <c r="AH329" s="6" t="s">
        <v>502</v>
      </c>
      <c r="AI329" s="89">
        <f t="shared" si="70"/>
        <v>1029.7134787499999</v>
      </c>
      <c r="AJ329" s="2">
        <f t="shared" si="228"/>
        <v>300.56400000000002</v>
      </c>
      <c r="AK329" s="109">
        <f t="shared" si="229"/>
        <v>1252.3499999999999</v>
      </c>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c r="BT329" s="117"/>
      <c r="BU329" s="117"/>
      <c r="BV329" s="117"/>
      <c r="BW329" s="117"/>
      <c r="BX329" s="117"/>
      <c r="BY329" s="117"/>
      <c r="BZ329" s="117"/>
      <c r="CA329" s="117"/>
      <c r="CB329" s="117"/>
      <c r="CC329" s="117"/>
      <c r="CD329" s="117"/>
      <c r="CE329" s="117"/>
      <c r="CF329" s="117"/>
      <c r="CG329" s="117"/>
      <c r="CH329" s="117"/>
      <c r="CI329" s="117"/>
      <c r="CJ329" s="117"/>
      <c r="CK329" s="117"/>
      <c r="CL329" s="117"/>
      <c r="CM329" s="117"/>
      <c r="CN329" s="117"/>
      <c r="CO329" s="117"/>
      <c r="CP329" s="117"/>
      <c r="CQ329" s="117"/>
      <c r="CR329" s="117"/>
      <c r="CS329" s="117"/>
      <c r="CT329" s="117"/>
      <c r="CU329" s="117"/>
      <c r="CV329" s="117"/>
      <c r="CW329" s="117"/>
      <c r="CX329" s="118"/>
      <c r="CY329" s="118"/>
      <c r="CZ329" s="118"/>
      <c r="DA329" s="118"/>
      <c r="DB329" s="118"/>
      <c r="DC329" s="118"/>
      <c r="DD329" s="118"/>
      <c r="DE329" s="118"/>
      <c r="DF329" s="118"/>
      <c r="DG329" s="118"/>
      <c r="DH329" s="118"/>
      <c r="DI329" s="118"/>
    </row>
    <row r="330" spans="1:113" s="5" customFormat="1" x14ac:dyDescent="0.25">
      <c r="A330" s="143"/>
      <c r="B330" s="8">
        <v>45378</v>
      </c>
      <c r="C330" s="8" t="s">
        <v>509</v>
      </c>
      <c r="D330" s="43" t="s">
        <v>521</v>
      </c>
      <c r="E330" s="46" t="s">
        <v>495</v>
      </c>
      <c r="F330" s="51" t="s">
        <v>38</v>
      </c>
      <c r="G330" s="31"/>
      <c r="H330" s="6">
        <f t="shared" si="206"/>
        <v>0</v>
      </c>
      <c r="I330" s="6">
        <f t="shared" si="223"/>
        <v>0</v>
      </c>
      <c r="J330" s="6">
        <f t="shared" si="224"/>
        <v>0</v>
      </c>
      <c r="K330" s="6">
        <f t="shared" si="203"/>
        <v>0</v>
      </c>
      <c r="L330" s="6">
        <f t="shared" si="225"/>
        <v>0</v>
      </c>
      <c r="M330" s="85">
        <f t="shared" si="204"/>
        <v>0</v>
      </c>
      <c r="N330" s="21"/>
      <c r="O330" s="6">
        <f t="shared" si="219"/>
        <v>0</v>
      </c>
      <c r="P330" s="77">
        <f t="shared" si="205"/>
        <v>0</v>
      </c>
      <c r="Q330" s="6">
        <f t="shared" si="222"/>
        <v>0</v>
      </c>
      <c r="R330" s="6">
        <f t="shared" si="207"/>
        <v>0</v>
      </c>
      <c r="S330" s="6">
        <f t="shared" si="208"/>
        <v>0</v>
      </c>
      <c r="T330" s="6">
        <f t="shared" si="209"/>
        <v>0</v>
      </c>
      <c r="U330" s="6">
        <f t="shared" si="210"/>
        <v>0</v>
      </c>
      <c r="V330" s="6">
        <f t="shared" si="211"/>
        <v>0</v>
      </c>
      <c r="W330" s="6">
        <f t="shared" si="212"/>
        <v>0</v>
      </c>
      <c r="X330" s="6">
        <f t="shared" si="221"/>
        <v>0</v>
      </c>
      <c r="Y330" s="6">
        <f t="shared" si="213"/>
        <v>0</v>
      </c>
      <c r="Z330" s="6">
        <f t="shared" si="214"/>
        <v>0</v>
      </c>
      <c r="AA330" s="6">
        <f t="shared" si="215"/>
        <v>0</v>
      </c>
      <c r="AB330" s="6">
        <f t="shared" si="216"/>
        <v>0</v>
      </c>
      <c r="AC330" s="6">
        <f t="shared" si="217"/>
        <v>0</v>
      </c>
      <c r="AD330" s="6">
        <f t="shared" si="218"/>
        <v>0</v>
      </c>
      <c r="AE330" s="21"/>
      <c r="AF330" s="6">
        <f t="shared" si="226"/>
        <v>0</v>
      </c>
      <c r="AG330" s="6">
        <f t="shared" si="227"/>
        <v>0</v>
      </c>
      <c r="AH330" s="21"/>
      <c r="AI330" s="89">
        <f t="shared" si="70"/>
        <v>0</v>
      </c>
      <c r="AJ330" s="2">
        <f t="shared" si="228"/>
        <v>0</v>
      </c>
      <c r="AK330" s="109">
        <f t="shared" si="229"/>
        <v>0</v>
      </c>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c r="BT330" s="117"/>
      <c r="BU330" s="117"/>
      <c r="BV330" s="117"/>
      <c r="BW330" s="117"/>
      <c r="BX330" s="117"/>
      <c r="BY330" s="117"/>
      <c r="BZ330" s="117"/>
      <c r="CA330" s="117"/>
      <c r="CB330" s="117"/>
      <c r="CC330" s="117"/>
      <c r="CD330" s="117"/>
      <c r="CE330" s="117"/>
      <c r="CF330" s="117"/>
      <c r="CG330" s="117"/>
      <c r="CH330" s="117"/>
      <c r="CI330" s="117"/>
      <c r="CJ330" s="117"/>
      <c r="CK330" s="117"/>
      <c r="CL330" s="117"/>
      <c r="CM330" s="117"/>
      <c r="CN330" s="117"/>
      <c r="CO330" s="117"/>
      <c r="CP330" s="117"/>
      <c r="CQ330" s="117"/>
      <c r="CR330" s="117"/>
      <c r="CS330" s="117"/>
      <c r="CT330" s="117"/>
      <c r="CU330" s="117"/>
      <c r="CV330" s="117"/>
      <c r="CW330" s="117"/>
      <c r="CX330" s="118"/>
      <c r="CY330" s="118"/>
      <c r="CZ330" s="118"/>
      <c r="DA330" s="118"/>
      <c r="DB330" s="118"/>
      <c r="DC330" s="118"/>
      <c r="DD330" s="118"/>
      <c r="DE330" s="118"/>
      <c r="DF330" s="118"/>
      <c r="DG330" s="118"/>
      <c r="DH330" s="118"/>
      <c r="DI330" s="118"/>
    </row>
    <row r="331" spans="1:113" s="37" customFormat="1" x14ac:dyDescent="0.25">
      <c r="A331" s="143"/>
      <c r="B331" s="8"/>
      <c r="C331" s="8" t="s">
        <v>509</v>
      </c>
      <c r="D331" s="43" t="s">
        <v>521</v>
      </c>
      <c r="E331" s="47" t="s">
        <v>514</v>
      </c>
      <c r="F331" s="44"/>
      <c r="G331" s="31">
        <v>473.55</v>
      </c>
      <c r="H331" s="6">
        <f t="shared" si="206"/>
        <v>378.84000000000003</v>
      </c>
      <c r="I331" s="6">
        <f t="shared" si="223"/>
        <v>326.74949999999995</v>
      </c>
      <c r="J331" s="6">
        <f t="shared" si="224"/>
        <v>378.84000000000003</v>
      </c>
      <c r="K331" s="6">
        <f t="shared" si="203"/>
        <v>142.065</v>
      </c>
      <c r="L331" s="6">
        <f t="shared" si="225"/>
        <v>326.74949999999995</v>
      </c>
      <c r="M331" s="85">
        <f t="shared" si="204"/>
        <v>378.84000000000003</v>
      </c>
      <c r="N331" s="6" t="s">
        <v>502</v>
      </c>
      <c r="O331" s="6">
        <f t="shared" si="219"/>
        <v>326.74949999999995</v>
      </c>
      <c r="P331" s="77">
        <f t="shared" si="205"/>
        <v>331.48500000000001</v>
      </c>
      <c r="Q331" s="6">
        <f t="shared" si="222"/>
        <v>378.84000000000003</v>
      </c>
      <c r="R331" s="6">
        <f t="shared" si="207"/>
        <v>303.07200000000006</v>
      </c>
      <c r="S331" s="6">
        <f t="shared" si="208"/>
        <v>261.39959999999996</v>
      </c>
      <c r="T331" s="6">
        <f t="shared" si="209"/>
        <v>303.07200000000006</v>
      </c>
      <c r="U331" s="6">
        <f t="shared" si="210"/>
        <v>113.652</v>
      </c>
      <c r="V331" s="6">
        <f t="shared" si="211"/>
        <v>261.39959999999996</v>
      </c>
      <c r="W331" s="6">
        <f t="shared" si="212"/>
        <v>303.07200000000006</v>
      </c>
      <c r="X331" s="6">
        <f t="shared" si="221"/>
        <v>308.70724499999994</v>
      </c>
      <c r="Y331" s="6">
        <f t="shared" si="213"/>
        <v>261.39959999999996</v>
      </c>
      <c r="Z331" s="6">
        <f t="shared" si="214"/>
        <v>265.18800000000005</v>
      </c>
      <c r="AA331" s="6">
        <f t="shared" si="215"/>
        <v>303.07200000000006</v>
      </c>
      <c r="AB331" s="6">
        <f t="shared" si="216"/>
        <v>242.45760000000007</v>
      </c>
      <c r="AC331" s="6">
        <f t="shared" si="217"/>
        <v>209.11967999999999</v>
      </c>
      <c r="AD331" s="6">
        <f t="shared" si="218"/>
        <v>242.45760000000007</v>
      </c>
      <c r="AE331" s="6" t="s">
        <v>502</v>
      </c>
      <c r="AF331" s="6">
        <f t="shared" si="226"/>
        <v>326.74949999999995</v>
      </c>
      <c r="AG331" s="6">
        <f t="shared" si="227"/>
        <v>326.74949999999995</v>
      </c>
      <c r="AH331" s="6" t="s">
        <v>502</v>
      </c>
      <c r="AI331" s="89">
        <f t="shared" si="70"/>
        <v>389.36464875000001</v>
      </c>
      <c r="AJ331" s="2">
        <f t="shared" si="228"/>
        <v>113.652</v>
      </c>
      <c r="AK331" s="109">
        <f t="shared" si="229"/>
        <v>473.55</v>
      </c>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c r="CF331" s="117"/>
      <c r="CG331" s="117"/>
      <c r="CH331" s="117"/>
      <c r="CI331" s="117"/>
      <c r="CJ331" s="117"/>
      <c r="CK331" s="117"/>
      <c r="CL331" s="117"/>
      <c r="CM331" s="117"/>
      <c r="CN331" s="117"/>
      <c r="CO331" s="117"/>
      <c r="CP331" s="117"/>
      <c r="CQ331" s="117"/>
      <c r="CR331" s="117"/>
      <c r="CS331" s="117"/>
      <c r="CT331" s="117"/>
      <c r="CU331" s="117"/>
      <c r="CV331" s="117"/>
      <c r="CW331" s="117"/>
      <c r="CX331" s="118"/>
      <c r="CY331" s="118"/>
      <c r="CZ331" s="118"/>
      <c r="DA331" s="118"/>
      <c r="DB331" s="118"/>
      <c r="DC331" s="118"/>
      <c r="DD331" s="118"/>
      <c r="DE331" s="118"/>
      <c r="DF331" s="118"/>
      <c r="DG331" s="118"/>
      <c r="DH331" s="118"/>
      <c r="DI331" s="118"/>
    </row>
    <row r="332" spans="1:113" s="37" customFormat="1" x14ac:dyDescent="0.25">
      <c r="A332" s="143"/>
      <c r="B332" s="8"/>
      <c r="C332" s="8" t="s">
        <v>509</v>
      </c>
      <c r="D332" s="43" t="s">
        <v>521</v>
      </c>
      <c r="E332" s="48" t="s">
        <v>519</v>
      </c>
      <c r="F332" s="44" t="s">
        <v>518</v>
      </c>
      <c r="G332" s="31"/>
      <c r="H332" s="6">
        <f t="shared" si="206"/>
        <v>0</v>
      </c>
      <c r="I332" s="6">
        <f t="shared" si="223"/>
        <v>0</v>
      </c>
      <c r="J332" s="6">
        <f t="shared" si="224"/>
        <v>0</v>
      </c>
      <c r="K332" s="6">
        <f t="shared" si="203"/>
        <v>0</v>
      </c>
      <c r="L332" s="6">
        <f t="shared" si="225"/>
        <v>0</v>
      </c>
      <c r="M332" s="85">
        <f t="shared" si="204"/>
        <v>0</v>
      </c>
      <c r="N332" s="21"/>
      <c r="O332" s="6">
        <f t="shared" si="219"/>
        <v>0</v>
      </c>
      <c r="P332" s="77">
        <f t="shared" si="205"/>
        <v>0</v>
      </c>
      <c r="Q332" s="6">
        <f t="shared" si="222"/>
        <v>0</v>
      </c>
      <c r="R332" s="6">
        <f t="shared" si="207"/>
        <v>0</v>
      </c>
      <c r="S332" s="6">
        <f t="shared" si="208"/>
        <v>0</v>
      </c>
      <c r="T332" s="6">
        <f t="shared" si="209"/>
        <v>0</v>
      </c>
      <c r="U332" s="6">
        <f t="shared" si="210"/>
        <v>0</v>
      </c>
      <c r="V332" s="6">
        <f t="shared" si="211"/>
        <v>0</v>
      </c>
      <c r="W332" s="6">
        <f t="shared" si="212"/>
        <v>0</v>
      </c>
      <c r="X332" s="6">
        <f t="shared" si="221"/>
        <v>0</v>
      </c>
      <c r="Y332" s="6">
        <f t="shared" si="213"/>
        <v>0</v>
      </c>
      <c r="Z332" s="6">
        <f t="shared" si="214"/>
        <v>0</v>
      </c>
      <c r="AA332" s="6">
        <f t="shared" si="215"/>
        <v>0</v>
      </c>
      <c r="AB332" s="6">
        <f t="shared" si="216"/>
        <v>0</v>
      </c>
      <c r="AC332" s="6">
        <f t="shared" si="217"/>
        <v>0</v>
      </c>
      <c r="AD332" s="6">
        <f t="shared" si="218"/>
        <v>0</v>
      </c>
      <c r="AE332" s="21"/>
      <c r="AF332" s="6">
        <f t="shared" si="226"/>
        <v>0</v>
      </c>
      <c r="AG332" s="6">
        <f t="shared" si="227"/>
        <v>0</v>
      </c>
      <c r="AH332" s="21"/>
      <c r="AI332" s="89">
        <f t="shared" si="70"/>
        <v>0</v>
      </c>
      <c r="AJ332" s="2">
        <f t="shared" si="228"/>
        <v>0</v>
      </c>
      <c r="AK332" s="109">
        <f t="shared" si="229"/>
        <v>0</v>
      </c>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c r="BT332" s="117"/>
      <c r="BU332" s="117"/>
      <c r="BV332" s="117"/>
      <c r="BW332" s="117"/>
      <c r="BX332" s="117"/>
      <c r="BY332" s="117"/>
      <c r="BZ332" s="117"/>
      <c r="CA332" s="117"/>
      <c r="CB332" s="117"/>
      <c r="CC332" s="117"/>
      <c r="CD332" s="117"/>
      <c r="CE332" s="117"/>
      <c r="CF332" s="117"/>
      <c r="CG332" s="117"/>
      <c r="CH332" s="117"/>
      <c r="CI332" s="117"/>
      <c r="CJ332" s="117"/>
      <c r="CK332" s="117"/>
      <c r="CL332" s="117"/>
      <c r="CM332" s="117"/>
      <c r="CN332" s="117"/>
      <c r="CO332" s="117"/>
      <c r="CP332" s="117"/>
      <c r="CQ332" s="117"/>
      <c r="CR332" s="117"/>
      <c r="CS332" s="117"/>
      <c r="CT332" s="117"/>
      <c r="CU332" s="117"/>
      <c r="CV332" s="117"/>
      <c r="CW332" s="117"/>
      <c r="CX332" s="118"/>
      <c r="CY332" s="118"/>
      <c r="CZ332" s="118"/>
      <c r="DA332" s="118"/>
      <c r="DB332" s="118"/>
      <c r="DC332" s="118"/>
      <c r="DD332" s="118"/>
      <c r="DE332" s="118"/>
      <c r="DF332" s="118"/>
      <c r="DG332" s="118"/>
      <c r="DH332" s="118"/>
      <c r="DI332" s="118"/>
    </row>
    <row r="333" spans="1:113" s="37" customFormat="1" x14ac:dyDescent="0.25">
      <c r="A333" s="143"/>
      <c r="B333" s="8"/>
      <c r="C333" s="8" t="s">
        <v>509</v>
      </c>
      <c r="D333" s="43" t="s">
        <v>521</v>
      </c>
      <c r="E333" s="48" t="s">
        <v>516</v>
      </c>
      <c r="F333" s="45"/>
      <c r="G333" s="31">
        <v>238.76</v>
      </c>
      <c r="H333" s="6">
        <f t="shared" si="206"/>
        <v>191.00800000000001</v>
      </c>
      <c r="I333" s="6">
        <f t="shared" si="223"/>
        <v>164.74439999999998</v>
      </c>
      <c r="J333" s="6">
        <f t="shared" si="224"/>
        <v>191.00800000000001</v>
      </c>
      <c r="K333" s="6">
        <f t="shared" si="203"/>
        <v>71.628</v>
      </c>
      <c r="L333" s="6">
        <f t="shared" si="225"/>
        <v>164.74439999999998</v>
      </c>
      <c r="M333" s="85">
        <f t="shared" si="204"/>
        <v>191.00800000000001</v>
      </c>
      <c r="N333" s="6" t="s">
        <v>502</v>
      </c>
      <c r="O333" s="6">
        <f t="shared" si="219"/>
        <v>164.74439999999998</v>
      </c>
      <c r="P333" s="77">
        <f t="shared" si="205"/>
        <v>167.13199999999998</v>
      </c>
      <c r="Q333" s="6">
        <f t="shared" si="222"/>
        <v>191.00800000000001</v>
      </c>
      <c r="R333" s="6">
        <f t="shared" si="207"/>
        <v>152.80640000000002</v>
      </c>
      <c r="S333" s="6">
        <f t="shared" si="208"/>
        <v>131.79551999999998</v>
      </c>
      <c r="T333" s="6">
        <f t="shared" si="209"/>
        <v>152.80640000000002</v>
      </c>
      <c r="U333" s="6">
        <f t="shared" si="210"/>
        <v>57.302400000000006</v>
      </c>
      <c r="V333" s="6">
        <f t="shared" si="211"/>
        <v>131.79551999999998</v>
      </c>
      <c r="W333" s="6">
        <f t="shared" si="212"/>
        <v>152.80640000000002</v>
      </c>
      <c r="X333" s="6">
        <f t="shared" si="221"/>
        <v>155.64764399999999</v>
      </c>
      <c r="Y333" s="6">
        <f t="shared" si="213"/>
        <v>131.79551999999998</v>
      </c>
      <c r="Z333" s="6">
        <f t="shared" si="214"/>
        <v>133.70559999999998</v>
      </c>
      <c r="AA333" s="6">
        <f t="shared" si="215"/>
        <v>152.80640000000002</v>
      </c>
      <c r="AB333" s="6">
        <f t="shared" si="216"/>
        <v>122.24512000000003</v>
      </c>
      <c r="AC333" s="6">
        <f t="shared" si="217"/>
        <v>105.43641599999999</v>
      </c>
      <c r="AD333" s="6">
        <f t="shared" si="218"/>
        <v>122.24512000000003</v>
      </c>
      <c r="AE333" s="6" t="s">
        <v>502</v>
      </c>
      <c r="AF333" s="6">
        <f t="shared" si="226"/>
        <v>164.74439999999998</v>
      </c>
      <c r="AG333" s="6">
        <f t="shared" si="227"/>
        <v>164.74439999999998</v>
      </c>
      <c r="AH333" s="6" t="s">
        <v>502</v>
      </c>
      <c r="AI333" s="89">
        <f t="shared" si="70"/>
        <v>196.31444099999999</v>
      </c>
      <c r="AJ333" s="2">
        <f t="shared" si="228"/>
        <v>57.302400000000006</v>
      </c>
      <c r="AK333" s="109">
        <f t="shared" si="229"/>
        <v>238.76</v>
      </c>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c r="BT333" s="117"/>
      <c r="BU333" s="117"/>
      <c r="BV333" s="117"/>
      <c r="BW333" s="117"/>
      <c r="BX333" s="117"/>
      <c r="BY333" s="117"/>
      <c r="BZ333" s="117"/>
      <c r="CA333" s="117"/>
      <c r="CB333" s="117"/>
      <c r="CC333" s="117"/>
      <c r="CD333" s="117"/>
      <c r="CE333" s="117"/>
      <c r="CF333" s="117"/>
      <c r="CG333" s="117"/>
      <c r="CH333" s="117"/>
      <c r="CI333" s="117"/>
      <c r="CJ333" s="117"/>
      <c r="CK333" s="117"/>
      <c r="CL333" s="117"/>
      <c r="CM333" s="117"/>
      <c r="CN333" s="117"/>
      <c r="CO333" s="117"/>
      <c r="CP333" s="117"/>
      <c r="CQ333" s="117"/>
      <c r="CR333" s="117"/>
      <c r="CS333" s="117"/>
      <c r="CT333" s="117"/>
      <c r="CU333" s="117"/>
      <c r="CV333" s="117"/>
      <c r="CW333" s="117"/>
      <c r="CX333" s="118"/>
      <c r="CY333" s="118"/>
      <c r="CZ333" s="118"/>
      <c r="DA333" s="118"/>
      <c r="DB333" s="118"/>
      <c r="DC333" s="118"/>
      <c r="DD333" s="118"/>
      <c r="DE333" s="118"/>
      <c r="DF333" s="118"/>
      <c r="DG333" s="118"/>
      <c r="DH333" s="118"/>
      <c r="DI333" s="118"/>
    </row>
    <row r="334" spans="1:113" s="37" customFormat="1" ht="15.75" thickBot="1" x14ac:dyDescent="0.3">
      <c r="A334" s="143"/>
      <c r="B334" s="8"/>
      <c r="C334" s="8" t="s">
        <v>509</v>
      </c>
      <c r="D334" s="43" t="s">
        <v>521</v>
      </c>
      <c r="E334" s="49" t="s">
        <v>517</v>
      </c>
      <c r="F334" s="52"/>
      <c r="G334" s="31">
        <v>1252.3499999999999</v>
      </c>
      <c r="H334" s="6">
        <f t="shared" si="206"/>
        <v>1001.88</v>
      </c>
      <c r="I334" s="6">
        <f t="shared" si="223"/>
        <v>864.12149999999986</v>
      </c>
      <c r="J334" s="6">
        <f t="shared" si="224"/>
        <v>1001.88</v>
      </c>
      <c r="K334" s="6">
        <f t="shared" si="203"/>
        <v>375.70499999999998</v>
      </c>
      <c r="L334" s="6">
        <f t="shared" si="225"/>
        <v>864.12149999999986</v>
      </c>
      <c r="M334" s="85">
        <f t="shared" si="204"/>
        <v>1001.88</v>
      </c>
      <c r="N334" s="6" t="s">
        <v>502</v>
      </c>
      <c r="O334" s="6">
        <f t="shared" si="219"/>
        <v>864.12149999999986</v>
      </c>
      <c r="P334" s="77">
        <f t="shared" si="205"/>
        <v>876.64499999999987</v>
      </c>
      <c r="Q334" s="6">
        <f t="shared" si="222"/>
        <v>1001.88</v>
      </c>
      <c r="R334" s="6">
        <f t="shared" si="207"/>
        <v>801.50400000000002</v>
      </c>
      <c r="S334" s="6">
        <f t="shared" si="208"/>
        <v>691.29719999999998</v>
      </c>
      <c r="T334" s="6">
        <f t="shared" si="209"/>
        <v>801.50400000000002</v>
      </c>
      <c r="U334" s="6">
        <f t="shared" si="210"/>
        <v>300.56400000000002</v>
      </c>
      <c r="V334" s="6">
        <f t="shared" si="211"/>
        <v>691.29719999999998</v>
      </c>
      <c r="W334" s="6">
        <f t="shared" si="212"/>
        <v>801.50400000000002</v>
      </c>
      <c r="X334" s="6">
        <f t="shared" si="221"/>
        <v>816.4069649999999</v>
      </c>
      <c r="Y334" s="6">
        <f t="shared" si="213"/>
        <v>691.29719999999998</v>
      </c>
      <c r="Z334" s="6">
        <f t="shared" si="214"/>
        <v>701.31599999999992</v>
      </c>
      <c r="AA334" s="6">
        <f t="shared" si="215"/>
        <v>801.50400000000002</v>
      </c>
      <c r="AB334" s="6">
        <f t="shared" si="216"/>
        <v>641.20320000000004</v>
      </c>
      <c r="AC334" s="6">
        <f t="shared" si="217"/>
        <v>553.03776000000005</v>
      </c>
      <c r="AD334" s="6">
        <f t="shared" si="218"/>
        <v>641.20320000000004</v>
      </c>
      <c r="AE334" s="6" t="s">
        <v>502</v>
      </c>
      <c r="AF334" s="6">
        <f t="shared" si="226"/>
        <v>864.12149999999986</v>
      </c>
      <c r="AG334" s="6">
        <f t="shared" si="227"/>
        <v>864.12149999999986</v>
      </c>
      <c r="AH334" s="6" t="s">
        <v>502</v>
      </c>
      <c r="AI334" s="89">
        <f t="shared" si="70"/>
        <v>1029.7134787499999</v>
      </c>
      <c r="AJ334" s="2">
        <f t="shared" si="228"/>
        <v>300.56400000000002</v>
      </c>
      <c r="AK334" s="109">
        <f t="shared" si="229"/>
        <v>1252.3499999999999</v>
      </c>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c r="BS334" s="117"/>
      <c r="BT334" s="117"/>
      <c r="BU334" s="117"/>
      <c r="BV334" s="117"/>
      <c r="BW334" s="117"/>
      <c r="BX334" s="117"/>
      <c r="BY334" s="117"/>
      <c r="BZ334" s="117"/>
      <c r="CA334" s="117"/>
      <c r="CB334" s="117"/>
      <c r="CC334" s="117"/>
      <c r="CD334" s="117"/>
      <c r="CE334" s="117"/>
      <c r="CF334" s="117"/>
      <c r="CG334" s="117"/>
      <c r="CH334" s="117"/>
      <c r="CI334" s="117"/>
      <c r="CJ334" s="117"/>
      <c r="CK334" s="117"/>
      <c r="CL334" s="117"/>
      <c r="CM334" s="117"/>
      <c r="CN334" s="117"/>
      <c r="CO334" s="117"/>
      <c r="CP334" s="117"/>
      <c r="CQ334" s="117"/>
      <c r="CR334" s="117"/>
      <c r="CS334" s="117"/>
      <c r="CT334" s="117"/>
      <c r="CU334" s="117"/>
      <c r="CV334" s="117"/>
      <c r="CW334" s="117"/>
      <c r="CX334" s="118"/>
      <c r="CY334" s="118"/>
      <c r="CZ334" s="118"/>
      <c r="DA334" s="118"/>
      <c r="DB334" s="118"/>
      <c r="DC334" s="118"/>
      <c r="DD334" s="118"/>
      <c r="DE334" s="118"/>
      <c r="DF334" s="118"/>
      <c r="DG334" s="118"/>
      <c r="DH334" s="118"/>
      <c r="DI334" s="118"/>
    </row>
    <row r="335" spans="1:113" s="5" customFormat="1" x14ac:dyDescent="0.25">
      <c r="A335" s="143"/>
      <c r="B335" s="8">
        <v>45380</v>
      </c>
      <c r="C335" s="8" t="s">
        <v>509</v>
      </c>
      <c r="D335" s="43" t="s">
        <v>521</v>
      </c>
      <c r="E335" s="46" t="s">
        <v>496</v>
      </c>
      <c r="F335" s="51" t="s">
        <v>400</v>
      </c>
      <c r="G335" s="31"/>
      <c r="H335" s="6">
        <f t="shared" si="206"/>
        <v>0</v>
      </c>
      <c r="I335" s="6">
        <f t="shared" si="223"/>
        <v>0</v>
      </c>
      <c r="J335" s="6">
        <f t="shared" si="224"/>
        <v>0</v>
      </c>
      <c r="K335" s="6">
        <f t="shared" si="203"/>
        <v>0</v>
      </c>
      <c r="L335" s="6">
        <f t="shared" si="225"/>
        <v>0</v>
      </c>
      <c r="M335" s="85">
        <f t="shared" si="204"/>
        <v>0</v>
      </c>
      <c r="N335" s="21"/>
      <c r="O335" s="6">
        <f t="shared" si="219"/>
        <v>0</v>
      </c>
      <c r="P335" s="77">
        <f t="shared" si="205"/>
        <v>0</v>
      </c>
      <c r="Q335" s="6">
        <f t="shared" si="222"/>
        <v>0</v>
      </c>
      <c r="R335" s="6">
        <f t="shared" si="207"/>
        <v>0</v>
      </c>
      <c r="S335" s="6">
        <f t="shared" si="208"/>
        <v>0</v>
      </c>
      <c r="T335" s="6">
        <f t="shared" si="209"/>
        <v>0</v>
      </c>
      <c r="U335" s="6">
        <f t="shared" si="210"/>
        <v>0</v>
      </c>
      <c r="V335" s="6">
        <f t="shared" si="211"/>
        <v>0</v>
      </c>
      <c r="W335" s="6">
        <f t="shared" si="212"/>
        <v>0</v>
      </c>
      <c r="X335" s="6">
        <f t="shared" si="221"/>
        <v>0</v>
      </c>
      <c r="Y335" s="6">
        <f t="shared" si="213"/>
        <v>0</v>
      </c>
      <c r="Z335" s="6">
        <f t="shared" si="214"/>
        <v>0</v>
      </c>
      <c r="AA335" s="6">
        <f t="shared" si="215"/>
        <v>0</v>
      </c>
      <c r="AB335" s="6">
        <f t="shared" si="216"/>
        <v>0</v>
      </c>
      <c r="AC335" s="6">
        <f t="shared" si="217"/>
        <v>0</v>
      </c>
      <c r="AD335" s="6">
        <f t="shared" si="218"/>
        <v>0</v>
      </c>
      <c r="AE335" s="21"/>
      <c r="AF335" s="6">
        <f t="shared" si="226"/>
        <v>0</v>
      </c>
      <c r="AG335" s="6">
        <f t="shared" si="227"/>
        <v>0</v>
      </c>
      <c r="AH335" s="21"/>
      <c r="AI335" s="89">
        <f t="shared" si="70"/>
        <v>0</v>
      </c>
      <c r="AJ335" s="2">
        <f t="shared" si="228"/>
        <v>0</v>
      </c>
      <c r="AK335" s="109">
        <f t="shared" si="229"/>
        <v>0</v>
      </c>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117"/>
      <c r="CD335" s="117"/>
      <c r="CE335" s="117"/>
      <c r="CF335" s="117"/>
      <c r="CG335" s="117"/>
      <c r="CH335" s="117"/>
      <c r="CI335" s="117"/>
      <c r="CJ335" s="117"/>
      <c r="CK335" s="117"/>
      <c r="CL335" s="117"/>
      <c r="CM335" s="117"/>
      <c r="CN335" s="117"/>
      <c r="CO335" s="117"/>
      <c r="CP335" s="117"/>
      <c r="CQ335" s="117"/>
      <c r="CR335" s="117"/>
      <c r="CS335" s="117"/>
      <c r="CT335" s="117"/>
      <c r="CU335" s="117"/>
      <c r="CV335" s="117"/>
      <c r="CW335" s="117"/>
      <c r="CX335" s="118"/>
      <c r="CY335" s="118"/>
      <c r="CZ335" s="118"/>
      <c r="DA335" s="118"/>
      <c r="DB335" s="118"/>
      <c r="DC335" s="118"/>
      <c r="DD335" s="118"/>
      <c r="DE335" s="118"/>
      <c r="DF335" s="118"/>
      <c r="DG335" s="118"/>
      <c r="DH335" s="118"/>
      <c r="DI335" s="118"/>
    </row>
    <row r="336" spans="1:113" s="37" customFormat="1" x14ac:dyDescent="0.25">
      <c r="A336" s="143"/>
      <c r="B336" s="8"/>
      <c r="C336" s="8" t="s">
        <v>509</v>
      </c>
      <c r="D336" s="43" t="s">
        <v>521</v>
      </c>
      <c r="E336" s="47" t="s">
        <v>514</v>
      </c>
      <c r="F336" s="44"/>
      <c r="G336" s="31">
        <v>514.45000000000005</v>
      </c>
      <c r="H336" s="6">
        <f t="shared" si="206"/>
        <v>411.56000000000006</v>
      </c>
      <c r="I336" s="6">
        <f t="shared" si="223"/>
        <v>354.97050000000002</v>
      </c>
      <c r="J336" s="6">
        <f t="shared" si="224"/>
        <v>411.56000000000006</v>
      </c>
      <c r="K336" s="6">
        <f t="shared" si="203"/>
        <v>154.33500000000001</v>
      </c>
      <c r="L336" s="6">
        <f t="shared" si="225"/>
        <v>354.97050000000002</v>
      </c>
      <c r="M336" s="85">
        <f t="shared" si="204"/>
        <v>411.56000000000006</v>
      </c>
      <c r="N336" s="6" t="s">
        <v>502</v>
      </c>
      <c r="O336" s="6">
        <f t="shared" si="219"/>
        <v>354.97050000000002</v>
      </c>
      <c r="P336" s="77">
        <f t="shared" si="205"/>
        <v>360.11500000000001</v>
      </c>
      <c r="Q336" s="6">
        <f t="shared" si="222"/>
        <v>411.56000000000006</v>
      </c>
      <c r="R336" s="6">
        <f t="shared" si="207"/>
        <v>329.24800000000005</v>
      </c>
      <c r="S336" s="6">
        <f t="shared" si="208"/>
        <v>283.97640000000001</v>
      </c>
      <c r="T336" s="6">
        <f t="shared" si="209"/>
        <v>329.24800000000005</v>
      </c>
      <c r="U336" s="6">
        <f t="shared" si="210"/>
        <v>123.46800000000002</v>
      </c>
      <c r="V336" s="6">
        <f t="shared" si="211"/>
        <v>283.97640000000001</v>
      </c>
      <c r="W336" s="6">
        <f t="shared" si="212"/>
        <v>329.24800000000005</v>
      </c>
      <c r="X336" s="6">
        <f t="shared" si="221"/>
        <v>335.369955</v>
      </c>
      <c r="Y336" s="6">
        <f t="shared" si="213"/>
        <v>283.97640000000001</v>
      </c>
      <c r="Z336" s="6">
        <f t="shared" si="214"/>
        <v>288.09200000000004</v>
      </c>
      <c r="AA336" s="6">
        <f t="shared" si="215"/>
        <v>329.24800000000005</v>
      </c>
      <c r="AB336" s="6">
        <f t="shared" si="216"/>
        <v>263.39840000000004</v>
      </c>
      <c r="AC336" s="6">
        <f t="shared" si="217"/>
        <v>227.18112000000002</v>
      </c>
      <c r="AD336" s="6">
        <f t="shared" si="218"/>
        <v>263.39840000000004</v>
      </c>
      <c r="AE336" s="6" t="s">
        <v>502</v>
      </c>
      <c r="AF336" s="6">
        <f t="shared" si="226"/>
        <v>354.97050000000002</v>
      </c>
      <c r="AG336" s="6">
        <f t="shared" si="227"/>
        <v>354.97050000000002</v>
      </c>
      <c r="AH336" s="6" t="s">
        <v>502</v>
      </c>
      <c r="AI336" s="89">
        <f t="shared" si="70"/>
        <v>422.99365125000003</v>
      </c>
      <c r="AJ336" s="2">
        <f t="shared" si="228"/>
        <v>123.46800000000002</v>
      </c>
      <c r="AK336" s="109">
        <f t="shared" si="229"/>
        <v>514.45000000000005</v>
      </c>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c r="BS336" s="117"/>
      <c r="BT336" s="117"/>
      <c r="BU336" s="117"/>
      <c r="BV336" s="117"/>
      <c r="BW336" s="117"/>
      <c r="BX336" s="117"/>
      <c r="BY336" s="117"/>
      <c r="BZ336" s="117"/>
      <c r="CA336" s="117"/>
      <c r="CB336" s="117"/>
      <c r="CC336" s="117"/>
      <c r="CD336" s="117"/>
      <c r="CE336" s="117"/>
      <c r="CF336" s="117"/>
      <c r="CG336" s="117"/>
      <c r="CH336" s="117"/>
      <c r="CI336" s="117"/>
      <c r="CJ336" s="117"/>
      <c r="CK336" s="117"/>
      <c r="CL336" s="117"/>
      <c r="CM336" s="117"/>
      <c r="CN336" s="117"/>
      <c r="CO336" s="117"/>
      <c r="CP336" s="117"/>
      <c r="CQ336" s="117"/>
      <c r="CR336" s="117"/>
      <c r="CS336" s="117"/>
      <c r="CT336" s="117"/>
      <c r="CU336" s="117"/>
      <c r="CV336" s="117"/>
      <c r="CW336" s="117"/>
      <c r="CX336" s="118"/>
      <c r="CY336" s="118"/>
      <c r="CZ336" s="118"/>
      <c r="DA336" s="118"/>
      <c r="DB336" s="118"/>
      <c r="DC336" s="118"/>
      <c r="DD336" s="118"/>
      <c r="DE336" s="118"/>
      <c r="DF336" s="118"/>
      <c r="DG336" s="118"/>
      <c r="DH336" s="118"/>
      <c r="DI336" s="118"/>
    </row>
    <row r="337" spans="1:113" s="37" customFormat="1" x14ac:dyDescent="0.25">
      <c r="A337" s="143"/>
      <c r="B337" s="8"/>
      <c r="C337" s="8" t="s">
        <v>509</v>
      </c>
      <c r="D337" s="43" t="s">
        <v>521</v>
      </c>
      <c r="E337" s="48" t="s">
        <v>519</v>
      </c>
      <c r="F337" s="44" t="s">
        <v>518</v>
      </c>
      <c r="G337" s="31"/>
      <c r="H337" s="6">
        <f t="shared" si="206"/>
        <v>0</v>
      </c>
      <c r="I337" s="6">
        <f t="shared" si="223"/>
        <v>0</v>
      </c>
      <c r="J337" s="6">
        <f t="shared" si="224"/>
        <v>0</v>
      </c>
      <c r="K337" s="6">
        <f t="shared" si="203"/>
        <v>0</v>
      </c>
      <c r="L337" s="6">
        <f t="shared" si="225"/>
        <v>0</v>
      </c>
      <c r="M337" s="85">
        <f t="shared" si="204"/>
        <v>0</v>
      </c>
      <c r="N337" s="21"/>
      <c r="O337" s="6">
        <f t="shared" si="219"/>
        <v>0</v>
      </c>
      <c r="P337" s="77">
        <f t="shared" si="205"/>
        <v>0</v>
      </c>
      <c r="Q337" s="6">
        <f t="shared" si="222"/>
        <v>0</v>
      </c>
      <c r="R337" s="6">
        <f t="shared" si="207"/>
        <v>0</v>
      </c>
      <c r="S337" s="6">
        <f t="shared" si="208"/>
        <v>0</v>
      </c>
      <c r="T337" s="6">
        <f t="shared" si="209"/>
        <v>0</v>
      </c>
      <c r="U337" s="6">
        <f t="shared" si="210"/>
        <v>0</v>
      </c>
      <c r="V337" s="6">
        <f t="shared" si="211"/>
        <v>0</v>
      </c>
      <c r="W337" s="6">
        <f t="shared" si="212"/>
        <v>0</v>
      </c>
      <c r="X337" s="6">
        <f t="shared" si="221"/>
        <v>0</v>
      </c>
      <c r="Y337" s="6">
        <f t="shared" si="213"/>
        <v>0</v>
      </c>
      <c r="Z337" s="6">
        <f t="shared" si="214"/>
        <v>0</v>
      </c>
      <c r="AA337" s="6">
        <f t="shared" si="215"/>
        <v>0</v>
      </c>
      <c r="AB337" s="6">
        <f t="shared" si="216"/>
        <v>0</v>
      </c>
      <c r="AC337" s="6">
        <f t="shared" si="217"/>
        <v>0</v>
      </c>
      <c r="AD337" s="6">
        <f t="shared" si="218"/>
        <v>0</v>
      </c>
      <c r="AE337" s="21"/>
      <c r="AF337" s="6">
        <f t="shared" si="226"/>
        <v>0</v>
      </c>
      <c r="AG337" s="6">
        <f t="shared" si="227"/>
        <v>0</v>
      </c>
      <c r="AH337" s="21"/>
      <c r="AI337" s="89">
        <f t="shared" si="70"/>
        <v>0</v>
      </c>
      <c r="AJ337" s="2">
        <f t="shared" si="228"/>
        <v>0</v>
      </c>
      <c r="AK337" s="109">
        <f t="shared" si="229"/>
        <v>0</v>
      </c>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c r="BT337" s="117"/>
      <c r="BU337" s="117"/>
      <c r="BV337" s="117"/>
      <c r="BW337" s="117"/>
      <c r="BX337" s="117"/>
      <c r="BY337" s="117"/>
      <c r="BZ337" s="117"/>
      <c r="CA337" s="117"/>
      <c r="CB337" s="117"/>
      <c r="CC337" s="117"/>
      <c r="CD337" s="117"/>
      <c r="CE337" s="117"/>
      <c r="CF337" s="117"/>
      <c r="CG337" s="117"/>
      <c r="CH337" s="117"/>
      <c r="CI337" s="117"/>
      <c r="CJ337" s="117"/>
      <c r="CK337" s="117"/>
      <c r="CL337" s="117"/>
      <c r="CM337" s="117"/>
      <c r="CN337" s="117"/>
      <c r="CO337" s="117"/>
      <c r="CP337" s="117"/>
      <c r="CQ337" s="117"/>
      <c r="CR337" s="117"/>
      <c r="CS337" s="117"/>
      <c r="CT337" s="117"/>
      <c r="CU337" s="117"/>
      <c r="CV337" s="117"/>
      <c r="CW337" s="117"/>
      <c r="CX337" s="118"/>
      <c r="CY337" s="118"/>
      <c r="CZ337" s="118"/>
      <c r="DA337" s="118"/>
      <c r="DB337" s="118"/>
      <c r="DC337" s="118"/>
      <c r="DD337" s="118"/>
      <c r="DE337" s="118"/>
      <c r="DF337" s="118"/>
      <c r="DG337" s="118"/>
      <c r="DH337" s="118"/>
      <c r="DI337" s="118"/>
    </row>
    <row r="338" spans="1:113" s="37" customFormat="1" x14ac:dyDescent="0.25">
      <c r="A338" s="143"/>
      <c r="B338" s="8"/>
      <c r="C338" s="8" t="s">
        <v>509</v>
      </c>
      <c r="D338" s="43" t="s">
        <v>521</v>
      </c>
      <c r="E338" s="47" t="s">
        <v>515</v>
      </c>
      <c r="F338" s="44"/>
      <c r="G338" s="31">
        <v>132</v>
      </c>
      <c r="H338" s="6">
        <f t="shared" si="206"/>
        <v>105.60000000000001</v>
      </c>
      <c r="I338" s="6">
        <f t="shared" si="223"/>
        <v>91.08</v>
      </c>
      <c r="J338" s="6">
        <f t="shared" si="224"/>
        <v>105.60000000000001</v>
      </c>
      <c r="K338" s="6">
        <f t="shared" si="203"/>
        <v>39.6</v>
      </c>
      <c r="L338" s="6">
        <f t="shared" si="225"/>
        <v>91.08</v>
      </c>
      <c r="M338" s="85">
        <f t="shared" si="204"/>
        <v>105.60000000000001</v>
      </c>
      <c r="N338" s="6" t="s">
        <v>502</v>
      </c>
      <c r="O338" s="6">
        <f t="shared" si="219"/>
        <v>91.08</v>
      </c>
      <c r="P338" s="77">
        <f t="shared" si="205"/>
        <v>92.399999999999991</v>
      </c>
      <c r="Q338" s="6">
        <f t="shared" si="222"/>
        <v>105.60000000000001</v>
      </c>
      <c r="R338" s="6">
        <f t="shared" si="207"/>
        <v>84.480000000000018</v>
      </c>
      <c r="S338" s="6">
        <f t="shared" si="208"/>
        <v>72.864000000000004</v>
      </c>
      <c r="T338" s="6">
        <f t="shared" si="209"/>
        <v>84.480000000000018</v>
      </c>
      <c r="U338" s="6">
        <f t="shared" si="210"/>
        <v>31.680000000000003</v>
      </c>
      <c r="V338" s="6">
        <f t="shared" si="211"/>
        <v>72.864000000000004</v>
      </c>
      <c r="W338" s="6">
        <f t="shared" si="212"/>
        <v>84.480000000000018</v>
      </c>
      <c r="X338" s="6">
        <f t="shared" si="221"/>
        <v>86.050799999999995</v>
      </c>
      <c r="Y338" s="6">
        <f t="shared" si="213"/>
        <v>72.864000000000004</v>
      </c>
      <c r="Z338" s="6">
        <f t="shared" si="214"/>
        <v>73.92</v>
      </c>
      <c r="AA338" s="6">
        <f t="shared" si="215"/>
        <v>84.480000000000018</v>
      </c>
      <c r="AB338" s="6">
        <f t="shared" si="216"/>
        <v>67.584000000000017</v>
      </c>
      <c r="AC338" s="6">
        <f t="shared" si="217"/>
        <v>58.291200000000003</v>
      </c>
      <c r="AD338" s="6">
        <f t="shared" si="218"/>
        <v>67.584000000000017</v>
      </c>
      <c r="AE338" s="6" t="s">
        <v>502</v>
      </c>
      <c r="AF338" s="6">
        <f t="shared" si="226"/>
        <v>91.08</v>
      </c>
      <c r="AG338" s="6">
        <f t="shared" si="227"/>
        <v>91.08</v>
      </c>
      <c r="AH338" s="6" t="s">
        <v>502</v>
      </c>
      <c r="AI338" s="89">
        <f t="shared" si="70"/>
        <v>108.5337</v>
      </c>
      <c r="AJ338" s="2">
        <f t="shared" si="228"/>
        <v>31.680000000000003</v>
      </c>
      <c r="AK338" s="109">
        <f t="shared" si="229"/>
        <v>132</v>
      </c>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c r="BS338" s="117"/>
      <c r="BT338" s="117"/>
      <c r="BU338" s="117"/>
      <c r="BV338" s="117"/>
      <c r="BW338" s="117"/>
      <c r="BX338" s="117"/>
      <c r="BY338" s="117"/>
      <c r="BZ338" s="117"/>
      <c r="CA338" s="117"/>
      <c r="CB338" s="117"/>
      <c r="CC338" s="117"/>
      <c r="CD338" s="117"/>
      <c r="CE338" s="117"/>
      <c r="CF338" s="117"/>
      <c r="CG338" s="117"/>
      <c r="CH338" s="117"/>
      <c r="CI338" s="117"/>
      <c r="CJ338" s="117"/>
      <c r="CK338" s="117"/>
      <c r="CL338" s="117"/>
      <c r="CM338" s="117"/>
      <c r="CN338" s="117"/>
      <c r="CO338" s="117"/>
      <c r="CP338" s="117"/>
      <c r="CQ338" s="117"/>
      <c r="CR338" s="117"/>
      <c r="CS338" s="117"/>
      <c r="CT338" s="117"/>
      <c r="CU338" s="117"/>
      <c r="CV338" s="117"/>
      <c r="CW338" s="117"/>
      <c r="CX338" s="118"/>
      <c r="CY338" s="118"/>
      <c r="CZ338" s="118"/>
      <c r="DA338" s="118"/>
      <c r="DB338" s="118"/>
      <c r="DC338" s="118"/>
      <c r="DD338" s="118"/>
      <c r="DE338" s="118"/>
      <c r="DF338" s="118"/>
      <c r="DG338" s="118"/>
      <c r="DH338" s="118"/>
      <c r="DI338" s="118"/>
    </row>
    <row r="339" spans="1:113" s="37" customFormat="1" x14ac:dyDescent="0.25">
      <c r="A339" s="143"/>
      <c r="B339" s="8"/>
      <c r="C339" s="8" t="s">
        <v>509</v>
      </c>
      <c r="D339" s="43" t="s">
        <v>521</v>
      </c>
      <c r="E339" s="48" t="s">
        <v>516</v>
      </c>
      <c r="F339" s="45"/>
      <c r="G339" s="31">
        <v>156.11000000000001</v>
      </c>
      <c r="H339" s="6">
        <f t="shared" si="206"/>
        <v>124.88800000000002</v>
      </c>
      <c r="I339" s="6">
        <f t="shared" si="223"/>
        <v>107.7159</v>
      </c>
      <c r="J339" s="6">
        <f t="shared" si="224"/>
        <v>124.88800000000002</v>
      </c>
      <c r="K339" s="6">
        <f t="shared" si="203"/>
        <v>46.833000000000006</v>
      </c>
      <c r="L339" s="6">
        <f t="shared" si="225"/>
        <v>107.7159</v>
      </c>
      <c r="M339" s="85">
        <f t="shared" si="204"/>
        <v>124.88800000000002</v>
      </c>
      <c r="N339" s="6" t="s">
        <v>502</v>
      </c>
      <c r="O339" s="6">
        <f t="shared" si="219"/>
        <v>107.7159</v>
      </c>
      <c r="P339" s="77">
        <f t="shared" si="205"/>
        <v>109.277</v>
      </c>
      <c r="Q339" s="6">
        <f t="shared" si="222"/>
        <v>124.88800000000002</v>
      </c>
      <c r="R339" s="6">
        <f t="shared" si="207"/>
        <v>99.910400000000024</v>
      </c>
      <c r="S339" s="6">
        <f t="shared" si="208"/>
        <v>86.172720000000012</v>
      </c>
      <c r="T339" s="6">
        <f t="shared" si="209"/>
        <v>99.910400000000024</v>
      </c>
      <c r="U339" s="6">
        <f t="shared" si="210"/>
        <v>37.466400000000007</v>
      </c>
      <c r="V339" s="6">
        <f t="shared" si="211"/>
        <v>86.172720000000012</v>
      </c>
      <c r="W339" s="6">
        <f t="shared" si="212"/>
        <v>99.910400000000024</v>
      </c>
      <c r="X339" s="6">
        <f t="shared" si="221"/>
        <v>101.768109</v>
      </c>
      <c r="Y339" s="6">
        <f t="shared" si="213"/>
        <v>86.172720000000012</v>
      </c>
      <c r="Z339" s="6">
        <f t="shared" si="214"/>
        <v>87.421600000000012</v>
      </c>
      <c r="AA339" s="6">
        <f t="shared" si="215"/>
        <v>99.910400000000024</v>
      </c>
      <c r="AB339" s="6">
        <f t="shared" si="216"/>
        <v>79.928320000000028</v>
      </c>
      <c r="AC339" s="6">
        <f t="shared" si="217"/>
        <v>68.938176000000013</v>
      </c>
      <c r="AD339" s="6">
        <f t="shared" si="218"/>
        <v>79.928320000000028</v>
      </c>
      <c r="AE339" s="6" t="s">
        <v>502</v>
      </c>
      <c r="AF339" s="6">
        <f t="shared" si="226"/>
        <v>107.7159</v>
      </c>
      <c r="AG339" s="6">
        <f t="shared" si="227"/>
        <v>107.7159</v>
      </c>
      <c r="AH339" s="6" t="s">
        <v>502</v>
      </c>
      <c r="AI339" s="89">
        <f t="shared" si="70"/>
        <v>128.35754475000002</v>
      </c>
      <c r="AJ339" s="2">
        <f t="shared" si="228"/>
        <v>37.466400000000007</v>
      </c>
      <c r="AK339" s="109">
        <f t="shared" si="229"/>
        <v>156.11000000000001</v>
      </c>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c r="CF339" s="117"/>
      <c r="CG339" s="117"/>
      <c r="CH339" s="117"/>
      <c r="CI339" s="117"/>
      <c r="CJ339" s="117"/>
      <c r="CK339" s="117"/>
      <c r="CL339" s="117"/>
      <c r="CM339" s="117"/>
      <c r="CN339" s="117"/>
      <c r="CO339" s="117"/>
      <c r="CP339" s="117"/>
      <c r="CQ339" s="117"/>
      <c r="CR339" s="117"/>
      <c r="CS339" s="117"/>
      <c r="CT339" s="117"/>
      <c r="CU339" s="117"/>
      <c r="CV339" s="117"/>
      <c r="CW339" s="117"/>
      <c r="CX339" s="118"/>
      <c r="CY339" s="118"/>
      <c r="CZ339" s="118"/>
      <c r="DA339" s="118"/>
      <c r="DB339" s="118"/>
      <c r="DC339" s="118"/>
      <c r="DD339" s="118"/>
      <c r="DE339" s="118"/>
      <c r="DF339" s="118"/>
      <c r="DG339" s="118"/>
      <c r="DH339" s="118"/>
      <c r="DI339" s="118"/>
    </row>
    <row r="340" spans="1:113" s="37" customFormat="1" ht="15.75" thickBot="1" x14ac:dyDescent="0.3">
      <c r="A340" s="143"/>
      <c r="B340" s="8"/>
      <c r="C340" s="8" t="s">
        <v>509</v>
      </c>
      <c r="D340" s="43" t="s">
        <v>521</v>
      </c>
      <c r="E340" s="49" t="s">
        <v>517</v>
      </c>
      <c r="F340" s="52"/>
      <c r="G340" s="31">
        <v>1272.6500000000001</v>
      </c>
      <c r="H340" s="6">
        <f t="shared" si="206"/>
        <v>1018.1200000000001</v>
      </c>
      <c r="I340" s="6">
        <f t="shared" si="223"/>
        <v>878.12850000000003</v>
      </c>
      <c r="J340" s="6">
        <f t="shared" si="224"/>
        <v>1018.1200000000001</v>
      </c>
      <c r="K340" s="6">
        <f t="shared" si="203"/>
        <v>381.79500000000002</v>
      </c>
      <c r="L340" s="6">
        <f t="shared" si="225"/>
        <v>878.12850000000003</v>
      </c>
      <c r="M340" s="85">
        <f t="shared" si="204"/>
        <v>1018.1200000000001</v>
      </c>
      <c r="N340" s="6" t="s">
        <v>502</v>
      </c>
      <c r="O340" s="6">
        <f t="shared" si="219"/>
        <v>878.12850000000003</v>
      </c>
      <c r="P340" s="77">
        <f t="shared" si="205"/>
        <v>890.85500000000002</v>
      </c>
      <c r="Q340" s="6">
        <f t="shared" si="222"/>
        <v>1018.1200000000001</v>
      </c>
      <c r="R340" s="6">
        <f t="shared" si="207"/>
        <v>814.49600000000009</v>
      </c>
      <c r="S340" s="6">
        <f t="shared" si="208"/>
        <v>702.50280000000009</v>
      </c>
      <c r="T340" s="6">
        <f t="shared" si="209"/>
        <v>814.49600000000009</v>
      </c>
      <c r="U340" s="6">
        <f t="shared" si="210"/>
        <v>305.43600000000004</v>
      </c>
      <c r="V340" s="6">
        <f t="shared" si="211"/>
        <v>702.50280000000009</v>
      </c>
      <c r="W340" s="6">
        <f t="shared" si="212"/>
        <v>814.49600000000009</v>
      </c>
      <c r="X340" s="6">
        <f t="shared" si="221"/>
        <v>829.640535</v>
      </c>
      <c r="Y340" s="6">
        <f t="shared" si="213"/>
        <v>702.50280000000009</v>
      </c>
      <c r="Z340" s="6">
        <f t="shared" si="214"/>
        <v>712.68400000000008</v>
      </c>
      <c r="AA340" s="6">
        <f t="shared" si="215"/>
        <v>814.49600000000009</v>
      </c>
      <c r="AB340" s="6">
        <f t="shared" si="216"/>
        <v>651.59680000000014</v>
      </c>
      <c r="AC340" s="6">
        <f t="shared" si="217"/>
        <v>562.00224000000014</v>
      </c>
      <c r="AD340" s="6">
        <f t="shared" si="218"/>
        <v>651.59680000000014</v>
      </c>
      <c r="AE340" s="6" t="s">
        <v>502</v>
      </c>
      <c r="AF340" s="6">
        <f t="shared" si="226"/>
        <v>878.12850000000003</v>
      </c>
      <c r="AG340" s="6">
        <f t="shared" si="227"/>
        <v>878.12850000000003</v>
      </c>
      <c r="AH340" s="6" t="s">
        <v>502</v>
      </c>
      <c r="AI340" s="89">
        <f t="shared" si="70"/>
        <v>1046.40464625</v>
      </c>
      <c r="AJ340" s="2">
        <f t="shared" si="228"/>
        <v>305.43600000000004</v>
      </c>
      <c r="AK340" s="109">
        <f t="shared" si="229"/>
        <v>1272.6500000000001</v>
      </c>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117"/>
      <c r="CD340" s="117"/>
      <c r="CE340" s="117"/>
      <c r="CF340" s="117"/>
      <c r="CG340" s="117"/>
      <c r="CH340" s="117"/>
      <c r="CI340" s="117"/>
      <c r="CJ340" s="117"/>
      <c r="CK340" s="117"/>
      <c r="CL340" s="117"/>
      <c r="CM340" s="117"/>
      <c r="CN340" s="117"/>
      <c r="CO340" s="117"/>
      <c r="CP340" s="117"/>
      <c r="CQ340" s="117"/>
      <c r="CR340" s="117"/>
      <c r="CS340" s="117"/>
      <c r="CT340" s="117"/>
      <c r="CU340" s="117"/>
      <c r="CV340" s="117"/>
      <c r="CW340" s="117"/>
      <c r="CX340" s="118"/>
      <c r="CY340" s="118"/>
      <c r="CZ340" s="118"/>
      <c r="DA340" s="118"/>
      <c r="DB340" s="118"/>
      <c r="DC340" s="118"/>
      <c r="DD340" s="118"/>
      <c r="DE340" s="118"/>
      <c r="DF340" s="118"/>
      <c r="DG340" s="118"/>
      <c r="DH340" s="118"/>
      <c r="DI340" s="118"/>
    </row>
    <row r="341" spans="1:113" s="5" customFormat="1" ht="30" x14ac:dyDescent="0.25">
      <c r="A341" s="143"/>
      <c r="B341" s="8">
        <v>45384</v>
      </c>
      <c r="C341" s="8" t="s">
        <v>509</v>
      </c>
      <c r="D341" s="43" t="s">
        <v>521</v>
      </c>
      <c r="E341" s="46" t="s">
        <v>66</v>
      </c>
      <c r="F341" s="51" t="s">
        <v>401</v>
      </c>
      <c r="G341" s="31"/>
      <c r="H341" s="6">
        <f t="shared" si="206"/>
        <v>0</v>
      </c>
      <c r="I341" s="6">
        <f t="shared" si="223"/>
        <v>0</v>
      </c>
      <c r="J341" s="6">
        <f t="shared" si="224"/>
        <v>0</v>
      </c>
      <c r="K341" s="6">
        <f t="shared" ref="K341:K404" si="230">30%*G341</f>
        <v>0</v>
      </c>
      <c r="L341" s="6">
        <f t="shared" si="225"/>
        <v>0</v>
      </c>
      <c r="M341" s="85">
        <f t="shared" si="204"/>
        <v>0</v>
      </c>
      <c r="N341" s="21"/>
      <c r="O341" s="6">
        <f t="shared" si="219"/>
        <v>0</v>
      </c>
      <c r="P341" s="77">
        <f t="shared" si="205"/>
        <v>0</v>
      </c>
      <c r="Q341" s="6">
        <f t="shared" si="222"/>
        <v>0</v>
      </c>
      <c r="R341" s="6">
        <f t="shared" si="207"/>
        <v>0</v>
      </c>
      <c r="S341" s="6">
        <f t="shared" si="208"/>
        <v>0</v>
      </c>
      <c r="T341" s="6">
        <f t="shared" si="209"/>
        <v>0</v>
      </c>
      <c r="U341" s="6">
        <f t="shared" si="210"/>
        <v>0</v>
      </c>
      <c r="V341" s="6">
        <f t="shared" si="211"/>
        <v>0</v>
      </c>
      <c r="W341" s="6">
        <f t="shared" si="212"/>
        <v>0</v>
      </c>
      <c r="X341" s="6">
        <f t="shared" si="221"/>
        <v>0</v>
      </c>
      <c r="Y341" s="6">
        <f t="shared" si="213"/>
        <v>0</v>
      </c>
      <c r="Z341" s="6">
        <f t="shared" si="214"/>
        <v>0</v>
      </c>
      <c r="AA341" s="6">
        <f t="shared" si="215"/>
        <v>0</v>
      </c>
      <c r="AB341" s="6">
        <f t="shared" si="216"/>
        <v>0</v>
      </c>
      <c r="AC341" s="6">
        <f t="shared" si="217"/>
        <v>0</v>
      </c>
      <c r="AD341" s="6">
        <f t="shared" si="218"/>
        <v>0</v>
      </c>
      <c r="AE341" s="21"/>
      <c r="AF341" s="6">
        <f t="shared" si="226"/>
        <v>0</v>
      </c>
      <c r="AG341" s="6">
        <f t="shared" si="227"/>
        <v>0</v>
      </c>
      <c r="AH341" s="21"/>
      <c r="AI341" s="89">
        <f t="shared" si="70"/>
        <v>0</v>
      </c>
      <c r="AJ341" s="2">
        <f t="shared" si="228"/>
        <v>0</v>
      </c>
      <c r="AK341" s="109">
        <f t="shared" si="229"/>
        <v>0</v>
      </c>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117"/>
      <c r="CD341" s="117"/>
      <c r="CE341" s="117"/>
      <c r="CF341" s="117"/>
      <c r="CG341" s="117"/>
      <c r="CH341" s="117"/>
      <c r="CI341" s="117"/>
      <c r="CJ341" s="117"/>
      <c r="CK341" s="117"/>
      <c r="CL341" s="117"/>
      <c r="CM341" s="117"/>
      <c r="CN341" s="117"/>
      <c r="CO341" s="117"/>
      <c r="CP341" s="117"/>
      <c r="CQ341" s="117"/>
      <c r="CR341" s="117"/>
      <c r="CS341" s="117"/>
      <c r="CT341" s="117"/>
      <c r="CU341" s="117"/>
      <c r="CV341" s="117"/>
      <c r="CW341" s="117"/>
      <c r="CX341" s="118"/>
      <c r="CY341" s="118"/>
      <c r="CZ341" s="118"/>
      <c r="DA341" s="118"/>
      <c r="DB341" s="118"/>
      <c r="DC341" s="118"/>
      <c r="DD341" s="118"/>
      <c r="DE341" s="118"/>
      <c r="DF341" s="118"/>
      <c r="DG341" s="118"/>
      <c r="DH341" s="118"/>
      <c r="DI341" s="118"/>
    </row>
    <row r="342" spans="1:113" s="37" customFormat="1" x14ac:dyDescent="0.25">
      <c r="A342" s="143"/>
      <c r="B342" s="8"/>
      <c r="C342" s="8" t="s">
        <v>509</v>
      </c>
      <c r="D342" s="43" t="s">
        <v>521</v>
      </c>
      <c r="E342" s="47" t="s">
        <v>514</v>
      </c>
      <c r="F342" s="44"/>
      <c r="G342" s="31">
        <v>583.35</v>
      </c>
      <c r="H342" s="6">
        <f t="shared" si="206"/>
        <v>466.68000000000006</v>
      </c>
      <c r="I342" s="6">
        <f t="shared" si="223"/>
        <v>402.51150000000001</v>
      </c>
      <c r="J342" s="6">
        <f t="shared" si="224"/>
        <v>466.68000000000006</v>
      </c>
      <c r="K342" s="6">
        <f t="shared" si="230"/>
        <v>175.005</v>
      </c>
      <c r="L342" s="6">
        <f t="shared" si="225"/>
        <v>402.51150000000001</v>
      </c>
      <c r="M342" s="85">
        <f t="shared" si="204"/>
        <v>466.68000000000006</v>
      </c>
      <c r="N342" s="6" t="s">
        <v>502</v>
      </c>
      <c r="O342" s="6">
        <f t="shared" si="219"/>
        <v>402.51150000000001</v>
      </c>
      <c r="P342" s="77">
        <f t="shared" si="205"/>
        <v>408.34499999999997</v>
      </c>
      <c r="Q342" s="6">
        <f t="shared" si="222"/>
        <v>466.68000000000006</v>
      </c>
      <c r="R342" s="6">
        <f t="shared" si="207"/>
        <v>373.34400000000005</v>
      </c>
      <c r="S342" s="6">
        <f t="shared" si="208"/>
        <v>322.00920000000002</v>
      </c>
      <c r="T342" s="6">
        <f t="shared" si="209"/>
        <v>373.34400000000005</v>
      </c>
      <c r="U342" s="6">
        <f t="shared" si="210"/>
        <v>140.00399999999999</v>
      </c>
      <c r="V342" s="6">
        <f t="shared" si="211"/>
        <v>322.00920000000002</v>
      </c>
      <c r="W342" s="6">
        <f t="shared" si="212"/>
        <v>373.34400000000005</v>
      </c>
      <c r="X342" s="6">
        <f t="shared" si="221"/>
        <v>380.28586499999994</v>
      </c>
      <c r="Y342" s="6">
        <f t="shared" si="213"/>
        <v>322.00920000000002</v>
      </c>
      <c r="Z342" s="6">
        <f t="shared" si="214"/>
        <v>326.67599999999999</v>
      </c>
      <c r="AA342" s="6">
        <f t="shared" si="215"/>
        <v>373.34400000000005</v>
      </c>
      <c r="AB342" s="6">
        <f t="shared" si="216"/>
        <v>298.67520000000007</v>
      </c>
      <c r="AC342" s="6">
        <f t="shared" si="217"/>
        <v>257.60736000000003</v>
      </c>
      <c r="AD342" s="6">
        <f t="shared" si="218"/>
        <v>298.67520000000007</v>
      </c>
      <c r="AE342" s="6" t="s">
        <v>502</v>
      </c>
      <c r="AF342" s="6">
        <f t="shared" si="226"/>
        <v>402.51150000000001</v>
      </c>
      <c r="AG342" s="6">
        <f t="shared" si="227"/>
        <v>402.51150000000001</v>
      </c>
      <c r="AH342" s="6" t="s">
        <v>502</v>
      </c>
      <c r="AI342" s="89">
        <f t="shared" si="70"/>
        <v>479.64495375000007</v>
      </c>
      <c r="AJ342" s="2">
        <f t="shared" si="228"/>
        <v>140.00399999999999</v>
      </c>
      <c r="AK342" s="109">
        <f t="shared" si="229"/>
        <v>583.35</v>
      </c>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117"/>
      <c r="CD342" s="117"/>
      <c r="CE342" s="117"/>
      <c r="CF342" s="117"/>
      <c r="CG342" s="117"/>
      <c r="CH342" s="117"/>
      <c r="CI342" s="117"/>
      <c r="CJ342" s="117"/>
      <c r="CK342" s="117"/>
      <c r="CL342" s="117"/>
      <c r="CM342" s="117"/>
      <c r="CN342" s="117"/>
      <c r="CO342" s="117"/>
      <c r="CP342" s="117"/>
      <c r="CQ342" s="117"/>
      <c r="CR342" s="117"/>
      <c r="CS342" s="117"/>
      <c r="CT342" s="117"/>
      <c r="CU342" s="117"/>
      <c r="CV342" s="117"/>
      <c r="CW342" s="117"/>
      <c r="CX342" s="118"/>
      <c r="CY342" s="118"/>
      <c r="CZ342" s="118"/>
      <c r="DA342" s="118"/>
      <c r="DB342" s="118"/>
      <c r="DC342" s="118"/>
      <c r="DD342" s="118"/>
      <c r="DE342" s="118"/>
      <c r="DF342" s="118"/>
      <c r="DG342" s="118"/>
      <c r="DH342" s="118"/>
      <c r="DI342" s="118"/>
    </row>
    <row r="343" spans="1:113" s="37" customFormat="1" x14ac:dyDescent="0.25">
      <c r="A343" s="143"/>
      <c r="B343" s="8"/>
      <c r="C343" s="8" t="s">
        <v>509</v>
      </c>
      <c r="D343" s="43" t="s">
        <v>521</v>
      </c>
      <c r="E343" s="48" t="s">
        <v>519</v>
      </c>
      <c r="F343" s="44" t="s">
        <v>518</v>
      </c>
      <c r="G343" s="31"/>
      <c r="H343" s="6">
        <f t="shared" si="206"/>
        <v>0</v>
      </c>
      <c r="I343" s="6">
        <f t="shared" si="223"/>
        <v>0</v>
      </c>
      <c r="J343" s="6">
        <f t="shared" si="224"/>
        <v>0</v>
      </c>
      <c r="K343" s="6">
        <f t="shared" si="230"/>
        <v>0</v>
      </c>
      <c r="L343" s="6">
        <f t="shared" si="225"/>
        <v>0</v>
      </c>
      <c r="M343" s="85">
        <f t="shared" si="204"/>
        <v>0</v>
      </c>
      <c r="N343" s="21"/>
      <c r="O343" s="6">
        <f t="shared" si="219"/>
        <v>0</v>
      </c>
      <c r="P343" s="77">
        <f t="shared" si="205"/>
        <v>0</v>
      </c>
      <c r="Q343" s="6">
        <f t="shared" si="222"/>
        <v>0</v>
      </c>
      <c r="R343" s="6">
        <f t="shared" si="207"/>
        <v>0</v>
      </c>
      <c r="S343" s="6">
        <f t="shared" si="208"/>
        <v>0</v>
      </c>
      <c r="T343" s="6">
        <f t="shared" si="209"/>
        <v>0</v>
      </c>
      <c r="U343" s="6">
        <f t="shared" si="210"/>
        <v>0</v>
      </c>
      <c r="V343" s="6">
        <f t="shared" si="211"/>
        <v>0</v>
      </c>
      <c r="W343" s="6">
        <f t="shared" si="212"/>
        <v>0</v>
      </c>
      <c r="X343" s="6">
        <f t="shared" si="221"/>
        <v>0</v>
      </c>
      <c r="Y343" s="6">
        <f t="shared" si="213"/>
        <v>0</v>
      </c>
      <c r="Z343" s="6">
        <f t="shared" si="214"/>
        <v>0</v>
      </c>
      <c r="AA343" s="6">
        <f t="shared" si="215"/>
        <v>0</v>
      </c>
      <c r="AB343" s="6">
        <f t="shared" si="216"/>
        <v>0</v>
      </c>
      <c r="AC343" s="6">
        <f t="shared" si="217"/>
        <v>0</v>
      </c>
      <c r="AD343" s="6">
        <f t="shared" si="218"/>
        <v>0</v>
      </c>
      <c r="AE343" s="21"/>
      <c r="AF343" s="6">
        <f t="shared" si="226"/>
        <v>0</v>
      </c>
      <c r="AG343" s="6">
        <f t="shared" si="227"/>
        <v>0</v>
      </c>
      <c r="AH343" s="21"/>
      <c r="AI343" s="89">
        <f t="shared" si="70"/>
        <v>0</v>
      </c>
      <c r="AJ343" s="2">
        <f t="shared" si="228"/>
        <v>0</v>
      </c>
      <c r="AK343" s="109">
        <f t="shared" si="229"/>
        <v>0</v>
      </c>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117"/>
      <c r="CD343" s="117"/>
      <c r="CE343" s="117"/>
      <c r="CF343" s="117"/>
      <c r="CG343" s="117"/>
      <c r="CH343" s="117"/>
      <c r="CI343" s="117"/>
      <c r="CJ343" s="117"/>
      <c r="CK343" s="117"/>
      <c r="CL343" s="117"/>
      <c r="CM343" s="117"/>
      <c r="CN343" s="117"/>
      <c r="CO343" s="117"/>
      <c r="CP343" s="117"/>
      <c r="CQ343" s="117"/>
      <c r="CR343" s="117"/>
      <c r="CS343" s="117"/>
      <c r="CT343" s="117"/>
      <c r="CU343" s="117"/>
      <c r="CV343" s="117"/>
      <c r="CW343" s="117"/>
      <c r="CX343" s="118"/>
      <c r="CY343" s="118"/>
      <c r="CZ343" s="118"/>
      <c r="DA343" s="118"/>
      <c r="DB343" s="118"/>
      <c r="DC343" s="118"/>
      <c r="DD343" s="118"/>
      <c r="DE343" s="118"/>
      <c r="DF343" s="118"/>
      <c r="DG343" s="118"/>
      <c r="DH343" s="118"/>
      <c r="DI343" s="118"/>
    </row>
    <row r="344" spans="1:113" s="37" customFormat="1" x14ac:dyDescent="0.25">
      <c r="A344" s="143"/>
      <c r="B344" s="8"/>
      <c r="C344" s="8" t="s">
        <v>509</v>
      </c>
      <c r="D344" s="43" t="s">
        <v>521</v>
      </c>
      <c r="E344" s="47" t="s">
        <v>515</v>
      </c>
      <c r="F344" s="44"/>
      <c r="G344" s="31">
        <v>132</v>
      </c>
      <c r="H344" s="6">
        <f t="shared" si="206"/>
        <v>105.60000000000001</v>
      </c>
      <c r="I344" s="6">
        <f t="shared" si="223"/>
        <v>91.08</v>
      </c>
      <c r="J344" s="6">
        <f t="shared" si="224"/>
        <v>105.60000000000001</v>
      </c>
      <c r="K344" s="6">
        <f t="shared" si="230"/>
        <v>39.6</v>
      </c>
      <c r="L344" s="6">
        <f t="shared" si="225"/>
        <v>91.08</v>
      </c>
      <c r="M344" s="85">
        <f t="shared" si="204"/>
        <v>105.60000000000001</v>
      </c>
      <c r="N344" s="6" t="s">
        <v>502</v>
      </c>
      <c r="O344" s="6">
        <f t="shared" si="219"/>
        <v>91.08</v>
      </c>
      <c r="P344" s="77">
        <f t="shared" si="205"/>
        <v>92.399999999999991</v>
      </c>
      <c r="Q344" s="6">
        <f t="shared" si="222"/>
        <v>105.60000000000001</v>
      </c>
      <c r="R344" s="6">
        <f t="shared" si="207"/>
        <v>84.480000000000018</v>
      </c>
      <c r="S344" s="6">
        <f t="shared" si="208"/>
        <v>72.864000000000004</v>
      </c>
      <c r="T344" s="6">
        <f t="shared" si="209"/>
        <v>84.480000000000018</v>
      </c>
      <c r="U344" s="6">
        <f t="shared" si="210"/>
        <v>31.680000000000003</v>
      </c>
      <c r="V344" s="6">
        <f t="shared" si="211"/>
        <v>72.864000000000004</v>
      </c>
      <c r="W344" s="6">
        <f t="shared" si="212"/>
        <v>84.480000000000018</v>
      </c>
      <c r="X344" s="6">
        <f t="shared" si="221"/>
        <v>86.050799999999995</v>
      </c>
      <c r="Y344" s="6">
        <f t="shared" si="213"/>
        <v>72.864000000000004</v>
      </c>
      <c r="Z344" s="6">
        <f t="shared" si="214"/>
        <v>73.92</v>
      </c>
      <c r="AA344" s="6">
        <f t="shared" si="215"/>
        <v>84.480000000000018</v>
      </c>
      <c r="AB344" s="6">
        <f t="shared" si="216"/>
        <v>67.584000000000017</v>
      </c>
      <c r="AC344" s="6">
        <f t="shared" si="217"/>
        <v>58.291200000000003</v>
      </c>
      <c r="AD344" s="6">
        <f t="shared" si="218"/>
        <v>67.584000000000017</v>
      </c>
      <c r="AE344" s="6" t="s">
        <v>502</v>
      </c>
      <c r="AF344" s="6">
        <f t="shared" si="226"/>
        <v>91.08</v>
      </c>
      <c r="AG344" s="6">
        <f t="shared" si="227"/>
        <v>91.08</v>
      </c>
      <c r="AH344" s="6" t="s">
        <v>502</v>
      </c>
      <c r="AI344" s="89">
        <f t="shared" si="70"/>
        <v>108.5337</v>
      </c>
      <c r="AJ344" s="2">
        <f t="shared" si="228"/>
        <v>31.680000000000003</v>
      </c>
      <c r="AK344" s="109">
        <f t="shared" si="229"/>
        <v>132</v>
      </c>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c r="BT344" s="117"/>
      <c r="BU344" s="117"/>
      <c r="BV344" s="117"/>
      <c r="BW344" s="117"/>
      <c r="BX344" s="117"/>
      <c r="BY344" s="117"/>
      <c r="BZ344" s="117"/>
      <c r="CA344" s="117"/>
      <c r="CB344" s="117"/>
      <c r="CC344" s="117"/>
      <c r="CD344" s="117"/>
      <c r="CE344" s="117"/>
      <c r="CF344" s="117"/>
      <c r="CG344" s="117"/>
      <c r="CH344" s="117"/>
      <c r="CI344" s="117"/>
      <c r="CJ344" s="117"/>
      <c r="CK344" s="117"/>
      <c r="CL344" s="117"/>
      <c r="CM344" s="117"/>
      <c r="CN344" s="117"/>
      <c r="CO344" s="117"/>
      <c r="CP344" s="117"/>
      <c r="CQ344" s="117"/>
      <c r="CR344" s="117"/>
      <c r="CS344" s="117"/>
      <c r="CT344" s="117"/>
      <c r="CU344" s="117"/>
      <c r="CV344" s="117"/>
      <c r="CW344" s="117"/>
      <c r="CX344" s="118"/>
      <c r="CY344" s="118"/>
      <c r="CZ344" s="118"/>
      <c r="DA344" s="118"/>
      <c r="DB344" s="118"/>
      <c r="DC344" s="118"/>
      <c r="DD344" s="118"/>
      <c r="DE344" s="118"/>
      <c r="DF344" s="118"/>
      <c r="DG344" s="118"/>
      <c r="DH344" s="118"/>
      <c r="DI344" s="118"/>
    </row>
    <row r="345" spans="1:113" s="37" customFormat="1" x14ac:dyDescent="0.25">
      <c r="A345" s="143"/>
      <c r="B345" s="8"/>
      <c r="C345" s="8" t="s">
        <v>509</v>
      </c>
      <c r="D345" s="43" t="s">
        <v>521</v>
      </c>
      <c r="E345" s="48" t="s">
        <v>516</v>
      </c>
      <c r="F345" s="45"/>
      <c r="G345" s="31">
        <v>906.38</v>
      </c>
      <c r="H345" s="6">
        <f t="shared" si="206"/>
        <v>725.10400000000004</v>
      </c>
      <c r="I345" s="6">
        <f t="shared" si="223"/>
        <v>625.40219999999999</v>
      </c>
      <c r="J345" s="6">
        <f t="shared" si="224"/>
        <v>725.10400000000004</v>
      </c>
      <c r="K345" s="6">
        <f t="shared" si="230"/>
        <v>271.91399999999999</v>
      </c>
      <c r="L345" s="6">
        <f t="shared" si="225"/>
        <v>625.40219999999999</v>
      </c>
      <c r="M345" s="85">
        <f t="shared" si="204"/>
        <v>725.10400000000004</v>
      </c>
      <c r="N345" s="6" t="s">
        <v>502</v>
      </c>
      <c r="O345" s="6">
        <f t="shared" si="219"/>
        <v>625.40219999999999</v>
      </c>
      <c r="P345" s="77">
        <f t="shared" si="205"/>
        <v>634.46600000000001</v>
      </c>
      <c r="Q345" s="6">
        <f t="shared" si="222"/>
        <v>725.10400000000004</v>
      </c>
      <c r="R345" s="6">
        <f t="shared" si="207"/>
        <v>580.08320000000003</v>
      </c>
      <c r="S345" s="6">
        <f t="shared" si="208"/>
        <v>500.32176000000004</v>
      </c>
      <c r="T345" s="6">
        <f t="shared" si="209"/>
        <v>580.08320000000003</v>
      </c>
      <c r="U345" s="6">
        <f t="shared" si="210"/>
        <v>217.53120000000001</v>
      </c>
      <c r="V345" s="6">
        <f t="shared" si="211"/>
        <v>500.32176000000004</v>
      </c>
      <c r="W345" s="6">
        <f t="shared" si="212"/>
        <v>580.08320000000003</v>
      </c>
      <c r="X345" s="6">
        <f t="shared" si="221"/>
        <v>590.86912199999995</v>
      </c>
      <c r="Y345" s="6">
        <f t="shared" si="213"/>
        <v>500.32176000000004</v>
      </c>
      <c r="Z345" s="6">
        <f t="shared" si="214"/>
        <v>507.57280000000003</v>
      </c>
      <c r="AA345" s="6">
        <f t="shared" si="215"/>
        <v>580.08320000000003</v>
      </c>
      <c r="AB345" s="6">
        <f t="shared" si="216"/>
        <v>464.06656000000004</v>
      </c>
      <c r="AC345" s="6">
        <f t="shared" si="217"/>
        <v>400.25740800000005</v>
      </c>
      <c r="AD345" s="6">
        <f t="shared" si="218"/>
        <v>464.06656000000004</v>
      </c>
      <c r="AE345" s="6" t="s">
        <v>502</v>
      </c>
      <c r="AF345" s="6">
        <f t="shared" si="226"/>
        <v>625.40219999999999</v>
      </c>
      <c r="AG345" s="6">
        <f t="shared" si="227"/>
        <v>625.40219999999999</v>
      </c>
      <c r="AH345" s="6" t="s">
        <v>502</v>
      </c>
      <c r="AI345" s="89">
        <f t="shared" si="70"/>
        <v>745.24829549999993</v>
      </c>
      <c r="AJ345" s="2">
        <f t="shared" si="228"/>
        <v>217.53120000000001</v>
      </c>
      <c r="AK345" s="109">
        <f t="shared" si="229"/>
        <v>906.38</v>
      </c>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c r="BT345" s="117"/>
      <c r="BU345" s="117"/>
      <c r="BV345" s="117"/>
      <c r="BW345" s="117"/>
      <c r="BX345" s="117"/>
      <c r="BY345" s="117"/>
      <c r="BZ345" s="117"/>
      <c r="CA345" s="117"/>
      <c r="CB345" s="117"/>
      <c r="CC345" s="117"/>
      <c r="CD345" s="117"/>
      <c r="CE345" s="117"/>
      <c r="CF345" s="117"/>
      <c r="CG345" s="117"/>
      <c r="CH345" s="117"/>
      <c r="CI345" s="117"/>
      <c r="CJ345" s="117"/>
      <c r="CK345" s="117"/>
      <c r="CL345" s="117"/>
      <c r="CM345" s="117"/>
      <c r="CN345" s="117"/>
      <c r="CO345" s="117"/>
      <c r="CP345" s="117"/>
      <c r="CQ345" s="117"/>
      <c r="CR345" s="117"/>
      <c r="CS345" s="117"/>
      <c r="CT345" s="117"/>
      <c r="CU345" s="117"/>
      <c r="CV345" s="117"/>
      <c r="CW345" s="117"/>
      <c r="CX345" s="118"/>
      <c r="CY345" s="118"/>
      <c r="CZ345" s="118"/>
      <c r="DA345" s="118"/>
      <c r="DB345" s="118"/>
      <c r="DC345" s="118"/>
      <c r="DD345" s="118"/>
      <c r="DE345" s="118"/>
      <c r="DF345" s="118"/>
      <c r="DG345" s="118"/>
      <c r="DH345" s="118"/>
      <c r="DI345" s="118"/>
    </row>
    <row r="346" spans="1:113" s="37" customFormat="1" ht="15.75" thickBot="1" x14ac:dyDescent="0.3">
      <c r="A346" s="143"/>
      <c r="B346" s="8"/>
      <c r="C346" s="8" t="s">
        <v>509</v>
      </c>
      <c r="D346" s="43" t="s">
        <v>521</v>
      </c>
      <c r="E346" s="48" t="s">
        <v>517</v>
      </c>
      <c r="F346" s="45"/>
      <c r="G346" s="31">
        <v>1252.3499999999999</v>
      </c>
      <c r="H346" s="6">
        <f t="shared" si="206"/>
        <v>1001.88</v>
      </c>
      <c r="I346" s="6">
        <f t="shared" si="223"/>
        <v>864.12149999999986</v>
      </c>
      <c r="J346" s="6">
        <f t="shared" si="224"/>
        <v>1001.88</v>
      </c>
      <c r="K346" s="6">
        <f t="shared" si="230"/>
        <v>375.70499999999998</v>
      </c>
      <c r="L346" s="6">
        <f t="shared" si="225"/>
        <v>864.12149999999986</v>
      </c>
      <c r="M346" s="85">
        <f t="shared" si="204"/>
        <v>1001.88</v>
      </c>
      <c r="N346" s="6" t="s">
        <v>502</v>
      </c>
      <c r="O346" s="6">
        <f t="shared" si="219"/>
        <v>864.12149999999986</v>
      </c>
      <c r="P346" s="77">
        <f t="shared" si="205"/>
        <v>876.64499999999987</v>
      </c>
      <c r="Q346" s="6">
        <f t="shared" si="222"/>
        <v>1001.88</v>
      </c>
      <c r="R346" s="6">
        <f t="shared" si="207"/>
        <v>801.50400000000002</v>
      </c>
      <c r="S346" s="6">
        <f t="shared" si="208"/>
        <v>691.29719999999998</v>
      </c>
      <c r="T346" s="6">
        <f t="shared" si="209"/>
        <v>801.50400000000002</v>
      </c>
      <c r="U346" s="6">
        <f t="shared" si="210"/>
        <v>300.56400000000002</v>
      </c>
      <c r="V346" s="6">
        <f t="shared" si="211"/>
        <v>691.29719999999998</v>
      </c>
      <c r="W346" s="6">
        <f t="shared" si="212"/>
        <v>801.50400000000002</v>
      </c>
      <c r="X346" s="6">
        <f t="shared" si="221"/>
        <v>816.4069649999999</v>
      </c>
      <c r="Y346" s="6">
        <f t="shared" si="213"/>
        <v>691.29719999999998</v>
      </c>
      <c r="Z346" s="6">
        <f t="shared" si="214"/>
        <v>701.31599999999992</v>
      </c>
      <c r="AA346" s="6">
        <f t="shared" si="215"/>
        <v>801.50400000000002</v>
      </c>
      <c r="AB346" s="6">
        <f t="shared" si="216"/>
        <v>641.20320000000004</v>
      </c>
      <c r="AC346" s="6">
        <f t="shared" si="217"/>
        <v>553.03776000000005</v>
      </c>
      <c r="AD346" s="6">
        <f t="shared" si="218"/>
        <v>641.20320000000004</v>
      </c>
      <c r="AE346" s="6" t="s">
        <v>502</v>
      </c>
      <c r="AF346" s="6">
        <f t="shared" si="226"/>
        <v>864.12149999999986</v>
      </c>
      <c r="AG346" s="6">
        <f t="shared" si="227"/>
        <v>864.12149999999986</v>
      </c>
      <c r="AH346" s="6" t="s">
        <v>502</v>
      </c>
      <c r="AI346" s="89">
        <f t="shared" si="70"/>
        <v>1029.7134787499999</v>
      </c>
      <c r="AJ346" s="2">
        <f t="shared" si="228"/>
        <v>300.56400000000002</v>
      </c>
      <c r="AK346" s="109">
        <f t="shared" si="229"/>
        <v>1252.3499999999999</v>
      </c>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c r="BT346" s="117"/>
      <c r="BU346" s="117"/>
      <c r="BV346" s="117"/>
      <c r="BW346" s="117"/>
      <c r="BX346" s="117"/>
      <c r="BY346" s="117"/>
      <c r="BZ346" s="117"/>
      <c r="CA346" s="117"/>
      <c r="CB346" s="117"/>
      <c r="CC346" s="117"/>
      <c r="CD346" s="117"/>
      <c r="CE346" s="117"/>
      <c r="CF346" s="117"/>
      <c r="CG346" s="117"/>
      <c r="CH346" s="117"/>
      <c r="CI346" s="117"/>
      <c r="CJ346" s="117"/>
      <c r="CK346" s="117"/>
      <c r="CL346" s="117"/>
      <c r="CM346" s="117"/>
      <c r="CN346" s="117"/>
      <c r="CO346" s="117"/>
      <c r="CP346" s="117"/>
      <c r="CQ346" s="117"/>
      <c r="CR346" s="117"/>
      <c r="CS346" s="117"/>
      <c r="CT346" s="117"/>
      <c r="CU346" s="117"/>
      <c r="CV346" s="117"/>
      <c r="CW346" s="117"/>
      <c r="CX346" s="118"/>
      <c r="CY346" s="118"/>
      <c r="CZ346" s="118"/>
      <c r="DA346" s="118"/>
      <c r="DB346" s="118"/>
      <c r="DC346" s="118"/>
      <c r="DD346" s="118"/>
      <c r="DE346" s="118"/>
      <c r="DF346" s="118"/>
      <c r="DG346" s="118"/>
      <c r="DH346" s="118"/>
      <c r="DI346" s="118"/>
    </row>
    <row r="347" spans="1:113" s="5" customFormat="1" ht="30" x14ac:dyDescent="0.25">
      <c r="A347" s="143"/>
      <c r="B347" s="8">
        <v>45385</v>
      </c>
      <c r="C347" s="8" t="s">
        <v>509</v>
      </c>
      <c r="D347" s="43" t="s">
        <v>521</v>
      </c>
      <c r="E347" s="46" t="s">
        <v>65</v>
      </c>
      <c r="F347" s="51" t="s">
        <v>402</v>
      </c>
      <c r="G347" s="31"/>
      <c r="H347" s="6">
        <f t="shared" si="206"/>
        <v>0</v>
      </c>
      <c r="I347" s="6">
        <f t="shared" si="223"/>
        <v>0</v>
      </c>
      <c r="J347" s="6">
        <f t="shared" si="224"/>
        <v>0</v>
      </c>
      <c r="K347" s="6">
        <f t="shared" si="230"/>
        <v>0</v>
      </c>
      <c r="L347" s="6">
        <f t="shared" si="225"/>
        <v>0</v>
      </c>
      <c r="M347" s="85">
        <f t="shared" si="204"/>
        <v>0</v>
      </c>
      <c r="N347" s="21"/>
      <c r="O347" s="6">
        <f t="shared" si="219"/>
        <v>0</v>
      </c>
      <c r="P347" s="77">
        <f t="shared" si="205"/>
        <v>0</v>
      </c>
      <c r="Q347" s="6">
        <f t="shared" si="222"/>
        <v>0</v>
      </c>
      <c r="R347" s="6">
        <f t="shared" si="207"/>
        <v>0</v>
      </c>
      <c r="S347" s="6">
        <f t="shared" si="208"/>
        <v>0</v>
      </c>
      <c r="T347" s="6">
        <f t="shared" si="209"/>
        <v>0</v>
      </c>
      <c r="U347" s="6">
        <f t="shared" si="210"/>
        <v>0</v>
      </c>
      <c r="V347" s="6">
        <f t="shared" si="211"/>
        <v>0</v>
      </c>
      <c r="W347" s="6">
        <f t="shared" si="212"/>
        <v>0</v>
      </c>
      <c r="X347" s="6">
        <f t="shared" si="221"/>
        <v>0</v>
      </c>
      <c r="Y347" s="6">
        <f t="shared" si="213"/>
        <v>0</v>
      </c>
      <c r="Z347" s="6">
        <f t="shared" si="214"/>
        <v>0</v>
      </c>
      <c r="AA347" s="6">
        <f t="shared" si="215"/>
        <v>0</v>
      </c>
      <c r="AB347" s="6">
        <f t="shared" si="216"/>
        <v>0</v>
      </c>
      <c r="AC347" s="6">
        <f t="shared" si="217"/>
        <v>0</v>
      </c>
      <c r="AD347" s="6">
        <f t="shared" si="218"/>
        <v>0</v>
      </c>
      <c r="AE347" s="21"/>
      <c r="AF347" s="6">
        <f t="shared" si="226"/>
        <v>0</v>
      </c>
      <c r="AG347" s="6">
        <f t="shared" si="227"/>
        <v>0</v>
      </c>
      <c r="AH347" s="21"/>
      <c r="AI347" s="89">
        <f t="shared" si="70"/>
        <v>0</v>
      </c>
      <c r="AJ347" s="2">
        <f t="shared" si="228"/>
        <v>0</v>
      </c>
      <c r="AK347" s="109">
        <f t="shared" si="229"/>
        <v>0</v>
      </c>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c r="BT347" s="117"/>
      <c r="BU347" s="117"/>
      <c r="BV347" s="117"/>
      <c r="BW347" s="117"/>
      <c r="BX347" s="117"/>
      <c r="BY347" s="117"/>
      <c r="BZ347" s="117"/>
      <c r="CA347" s="117"/>
      <c r="CB347" s="117"/>
      <c r="CC347" s="117"/>
      <c r="CD347" s="117"/>
      <c r="CE347" s="117"/>
      <c r="CF347" s="117"/>
      <c r="CG347" s="117"/>
      <c r="CH347" s="117"/>
      <c r="CI347" s="117"/>
      <c r="CJ347" s="117"/>
      <c r="CK347" s="117"/>
      <c r="CL347" s="117"/>
      <c r="CM347" s="117"/>
      <c r="CN347" s="117"/>
      <c r="CO347" s="117"/>
      <c r="CP347" s="117"/>
      <c r="CQ347" s="117"/>
      <c r="CR347" s="117"/>
      <c r="CS347" s="117"/>
      <c r="CT347" s="117"/>
      <c r="CU347" s="117"/>
      <c r="CV347" s="117"/>
      <c r="CW347" s="117"/>
      <c r="CX347" s="118"/>
      <c r="CY347" s="118"/>
      <c r="CZ347" s="118"/>
      <c r="DA347" s="118"/>
      <c r="DB347" s="118"/>
      <c r="DC347" s="118"/>
      <c r="DD347" s="118"/>
      <c r="DE347" s="118"/>
      <c r="DF347" s="118"/>
      <c r="DG347" s="118"/>
      <c r="DH347" s="118"/>
      <c r="DI347" s="118"/>
    </row>
    <row r="348" spans="1:113" s="37" customFormat="1" x14ac:dyDescent="0.25">
      <c r="A348" s="143"/>
      <c r="B348" s="8"/>
      <c r="C348" s="8" t="s">
        <v>509</v>
      </c>
      <c r="D348" s="43" t="s">
        <v>521</v>
      </c>
      <c r="E348" s="47" t="s">
        <v>514</v>
      </c>
      <c r="F348" s="44"/>
      <c r="G348" s="31">
        <v>652.45000000000005</v>
      </c>
      <c r="H348" s="6">
        <f t="shared" si="206"/>
        <v>521.96</v>
      </c>
      <c r="I348" s="6">
        <f t="shared" si="223"/>
        <v>450.19049999999999</v>
      </c>
      <c r="J348" s="6">
        <f t="shared" si="224"/>
        <v>521.96</v>
      </c>
      <c r="K348" s="6">
        <f t="shared" si="230"/>
        <v>195.73500000000001</v>
      </c>
      <c r="L348" s="6">
        <f t="shared" si="225"/>
        <v>450.19049999999999</v>
      </c>
      <c r="M348" s="85">
        <f t="shared" ref="M348:M411" si="231">80%*G348</f>
        <v>521.96</v>
      </c>
      <c r="N348" s="6" t="s">
        <v>502</v>
      </c>
      <c r="O348" s="6">
        <f t="shared" si="219"/>
        <v>450.19049999999999</v>
      </c>
      <c r="P348" s="77">
        <f t="shared" si="205"/>
        <v>456.71499999999997</v>
      </c>
      <c r="Q348" s="6">
        <f t="shared" si="222"/>
        <v>521.96</v>
      </c>
      <c r="R348" s="6">
        <f t="shared" si="207"/>
        <v>417.56800000000004</v>
      </c>
      <c r="S348" s="6">
        <f t="shared" si="208"/>
        <v>360.1524</v>
      </c>
      <c r="T348" s="6">
        <f t="shared" si="209"/>
        <v>417.56800000000004</v>
      </c>
      <c r="U348" s="6">
        <f t="shared" si="210"/>
        <v>156.58800000000002</v>
      </c>
      <c r="V348" s="6">
        <f t="shared" si="211"/>
        <v>360.1524</v>
      </c>
      <c r="W348" s="6">
        <f t="shared" si="212"/>
        <v>417.56800000000004</v>
      </c>
      <c r="X348" s="6">
        <f t="shared" si="221"/>
        <v>425.332155</v>
      </c>
      <c r="Y348" s="6">
        <f t="shared" si="213"/>
        <v>360.1524</v>
      </c>
      <c r="Z348" s="6">
        <f t="shared" si="214"/>
        <v>365.37200000000001</v>
      </c>
      <c r="AA348" s="6">
        <f t="shared" si="215"/>
        <v>417.56800000000004</v>
      </c>
      <c r="AB348" s="6">
        <f t="shared" si="216"/>
        <v>334.05440000000004</v>
      </c>
      <c r="AC348" s="6">
        <f t="shared" si="217"/>
        <v>288.12191999999999</v>
      </c>
      <c r="AD348" s="6">
        <f t="shared" si="218"/>
        <v>334.05440000000004</v>
      </c>
      <c r="AE348" s="6" t="s">
        <v>502</v>
      </c>
      <c r="AF348" s="6">
        <f t="shared" si="226"/>
        <v>450.19049999999999</v>
      </c>
      <c r="AG348" s="6">
        <f t="shared" si="227"/>
        <v>450.19049999999999</v>
      </c>
      <c r="AH348" s="6" t="s">
        <v>502</v>
      </c>
      <c r="AI348" s="89">
        <f t="shared" si="70"/>
        <v>536.46070125000006</v>
      </c>
      <c r="AJ348" s="2">
        <f t="shared" si="228"/>
        <v>156.58800000000002</v>
      </c>
      <c r="AK348" s="109">
        <f t="shared" si="229"/>
        <v>652.45000000000005</v>
      </c>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c r="BT348" s="117"/>
      <c r="BU348" s="117"/>
      <c r="BV348" s="117"/>
      <c r="BW348" s="117"/>
      <c r="BX348" s="117"/>
      <c r="BY348" s="117"/>
      <c r="BZ348" s="117"/>
      <c r="CA348" s="117"/>
      <c r="CB348" s="117"/>
      <c r="CC348" s="117"/>
      <c r="CD348" s="117"/>
      <c r="CE348" s="117"/>
      <c r="CF348" s="117"/>
      <c r="CG348" s="117"/>
      <c r="CH348" s="117"/>
      <c r="CI348" s="117"/>
      <c r="CJ348" s="117"/>
      <c r="CK348" s="117"/>
      <c r="CL348" s="117"/>
      <c r="CM348" s="117"/>
      <c r="CN348" s="117"/>
      <c r="CO348" s="117"/>
      <c r="CP348" s="117"/>
      <c r="CQ348" s="117"/>
      <c r="CR348" s="117"/>
      <c r="CS348" s="117"/>
      <c r="CT348" s="117"/>
      <c r="CU348" s="117"/>
      <c r="CV348" s="117"/>
      <c r="CW348" s="117"/>
      <c r="CX348" s="118"/>
      <c r="CY348" s="118"/>
      <c r="CZ348" s="118"/>
      <c r="DA348" s="118"/>
      <c r="DB348" s="118"/>
      <c r="DC348" s="118"/>
      <c r="DD348" s="118"/>
      <c r="DE348" s="118"/>
      <c r="DF348" s="118"/>
      <c r="DG348" s="118"/>
      <c r="DH348" s="118"/>
      <c r="DI348" s="118"/>
    </row>
    <row r="349" spans="1:113" s="37" customFormat="1" x14ac:dyDescent="0.25">
      <c r="A349" s="143"/>
      <c r="B349" s="8"/>
      <c r="C349" s="8" t="s">
        <v>509</v>
      </c>
      <c r="D349" s="43" t="s">
        <v>521</v>
      </c>
      <c r="E349" s="48" t="s">
        <v>519</v>
      </c>
      <c r="F349" s="44" t="s">
        <v>518</v>
      </c>
      <c r="G349" s="31"/>
      <c r="H349" s="6">
        <f t="shared" si="206"/>
        <v>0</v>
      </c>
      <c r="I349" s="6">
        <f t="shared" si="223"/>
        <v>0</v>
      </c>
      <c r="J349" s="6">
        <f t="shared" si="224"/>
        <v>0</v>
      </c>
      <c r="K349" s="6">
        <f t="shared" si="230"/>
        <v>0</v>
      </c>
      <c r="L349" s="6">
        <f t="shared" si="225"/>
        <v>0</v>
      </c>
      <c r="M349" s="85">
        <f t="shared" si="231"/>
        <v>0</v>
      </c>
      <c r="N349" s="21"/>
      <c r="O349" s="6">
        <f t="shared" si="219"/>
        <v>0</v>
      </c>
      <c r="P349" s="77">
        <f t="shared" si="205"/>
        <v>0</v>
      </c>
      <c r="Q349" s="6">
        <f t="shared" si="222"/>
        <v>0</v>
      </c>
      <c r="R349" s="6">
        <f t="shared" si="207"/>
        <v>0</v>
      </c>
      <c r="S349" s="6">
        <f t="shared" si="208"/>
        <v>0</v>
      </c>
      <c r="T349" s="6">
        <f t="shared" si="209"/>
        <v>0</v>
      </c>
      <c r="U349" s="6">
        <f t="shared" si="210"/>
        <v>0</v>
      </c>
      <c r="V349" s="6">
        <f t="shared" si="211"/>
        <v>0</v>
      </c>
      <c r="W349" s="6">
        <f t="shared" si="212"/>
        <v>0</v>
      </c>
      <c r="X349" s="6">
        <f t="shared" si="221"/>
        <v>0</v>
      </c>
      <c r="Y349" s="6">
        <f t="shared" si="213"/>
        <v>0</v>
      </c>
      <c r="Z349" s="6">
        <f t="shared" si="214"/>
        <v>0</v>
      </c>
      <c r="AA349" s="6">
        <f t="shared" si="215"/>
        <v>0</v>
      </c>
      <c r="AB349" s="6">
        <f t="shared" si="216"/>
        <v>0</v>
      </c>
      <c r="AC349" s="6">
        <f t="shared" si="217"/>
        <v>0</v>
      </c>
      <c r="AD349" s="6">
        <f t="shared" si="218"/>
        <v>0</v>
      </c>
      <c r="AE349" s="21"/>
      <c r="AF349" s="6">
        <f t="shared" si="226"/>
        <v>0</v>
      </c>
      <c r="AG349" s="6">
        <f t="shared" si="227"/>
        <v>0</v>
      </c>
      <c r="AH349" s="21"/>
      <c r="AI349" s="89">
        <f t="shared" si="70"/>
        <v>0</v>
      </c>
      <c r="AJ349" s="2">
        <f t="shared" si="228"/>
        <v>0</v>
      </c>
      <c r="AK349" s="109">
        <f t="shared" si="229"/>
        <v>0</v>
      </c>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c r="BT349" s="117"/>
      <c r="BU349" s="117"/>
      <c r="BV349" s="117"/>
      <c r="BW349" s="117"/>
      <c r="BX349" s="117"/>
      <c r="BY349" s="117"/>
      <c r="BZ349" s="117"/>
      <c r="CA349" s="117"/>
      <c r="CB349" s="117"/>
      <c r="CC349" s="117"/>
      <c r="CD349" s="117"/>
      <c r="CE349" s="117"/>
      <c r="CF349" s="117"/>
      <c r="CG349" s="117"/>
      <c r="CH349" s="117"/>
      <c r="CI349" s="117"/>
      <c r="CJ349" s="117"/>
      <c r="CK349" s="117"/>
      <c r="CL349" s="117"/>
      <c r="CM349" s="117"/>
      <c r="CN349" s="117"/>
      <c r="CO349" s="117"/>
      <c r="CP349" s="117"/>
      <c r="CQ349" s="117"/>
      <c r="CR349" s="117"/>
      <c r="CS349" s="117"/>
      <c r="CT349" s="117"/>
      <c r="CU349" s="117"/>
      <c r="CV349" s="117"/>
      <c r="CW349" s="117"/>
      <c r="CX349" s="118"/>
      <c r="CY349" s="118"/>
      <c r="CZ349" s="118"/>
      <c r="DA349" s="118"/>
      <c r="DB349" s="118"/>
      <c r="DC349" s="118"/>
      <c r="DD349" s="118"/>
      <c r="DE349" s="118"/>
      <c r="DF349" s="118"/>
      <c r="DG349" s="118"/>
      <c r="DH349" s="118"/>
      <c r="DI349" s="118"/>
    </row>
    <row r="350" spans="1:113" s="37" customFormat="1" x14ac:dyDescent="0.25">
      <c r="A350" s="143"/>
      <c r="B350" s="8"/>
      <c r="C350" s="8" t="s">
        <v>509</v>
      </c>
      <c r="D350" s="43" t="s">
        <v>521</v>
      </c>
      <c r="E350" s="47" t="s">
        <v>515</v>
      </c>
      <c r="F350" s="44"/>
      <c r="G350" s="31">
        <v>132</v>
      </c>
      <c r="H350" s="6">
        <f t="shared" si="206"/>
        <v>105.60000000000001</v>
      </c>
      <c r="I350" s="6">
        <f t="shared" si="223"/>
        <v>91.08</v>
      </c>
      <c r="J350" s="6">
        <f t="shared" si="224"/>
        <v>105.60000000000001</v>
      </c>
      <c r="K350" s="6">
        <f t="shared" si="230"/>
        <v>39.6</v>
      </c>
      <c r="L350" s="6">
        <f t="shared" si="225"/>
        <v>91.08</v>
      </c>
      <c r="M350" s="85">
        <f t="shared" si="231"/>
        <v>105.60000000000001</v>
      </c>
      <c r="N350" s="6" t="s">
        <v>502</v>
      </c>
      <c r="O350" s="6">
        <f t="shared" si="219"/>
        <v>91.08</v>
      </c>
      <c r="P350" s="77">
        <f t="shared" si="205"/>
        <v>92.399999999999991</v>
      </c>
      <c r="Q350" s="6">
        <f t="shared" si="222"/>
        <v>105.60000000000001</v>
      </c>
      <c r="R350" s="6">
        <f t="shared" si="207"/>
        <v>84.480000000000018</v>
      </c>
      <c r="S350" s="6">
        <f t="shared" si="208"/>
        <v>72.864000000000004</v>
      </c>
      <c r="T350" s="6">
        <f t="shared" si="209"/>
        <v>84.480000000000018</v>
      </c>
      <c r="U350" s="6">
        <f t="shared" si="210"/>
        <v>31.680000000000003</v>
      </c>
      <c r="V350" s="6">
        <f t="shared" si="211"/>
        <v>72.864000000000004</v>
      </c>
      <c r="W350" s="6">
        <f t="shared" si="212"/>
        <v>84.480000000000018</v>
      </c>
      <c r="X350" s="6">
        <f t="shared" si="221"/>
        <v>86.050799999999995</v>
      </c>
      <c r="Y350" s="6">
        <f t="shared" si="213"/>
        <v>72.864000000000004</v>
      </c>
      <c r="Z350" s="6">
        <f t="shared" si="214"/>
        <v>73.92</v>
      </c>
      <c r="AA350" s="6">
        <f t="shared" si="215"/>
        <v>84.480000000000018</v>
      </c>
      <c r="AB350" s="6">
        <f t="shared" si="216"/>
        <v>67.584000000000017</v>
      </c>
      <c r="AC350" s="6">
        <f t="shared" si="217"/>
        <v>58.291200000000003</v>
      </c>
      <c r="AD350" s="6">
        <f t="shared" si="218"/>
        <v>67.584000000000017</v>
      </c>
      <c r="AE350" s="6" t="s">
        <v>502</v>
      </c>
      <c r="AF350" s="6">
        <f t="shared" si="226"/>
        <v>91.08</v>
      </c>
      <c r="AG350" s="6">
        <f t="shared" si="227"/>
        <v>91.08</v>
      </c>
      <c r="AH350" s="6" t="s">
        <v>502</v>
      </c>
      <c r="AI350" s="89">
        <f t="shared" si="70"/>
        <v>108.5337</v>
      </c>
      <c r="AJ350" s="2">
        <f t="shared" si="228"/>
        <v>31.680000000000003</v>
      </c>
      <c r="AK350" s="109">
        <f t="shared" si="229"/>
        <v>132</v>
      </c>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c r="BT350" s="117"/>
      <c r="BU350" s="117"/>
      <c r="BV350" s="117"/>
      <c r="BW350" s="117"/>
      <c r="BX350" s="117"/>
      <c r="BY350" s="117"/>
      <c r="BZ350" s="117"/>
      <c r="CA350" s="117"/>
      <c r="CB350" s="117"/>
      <c r="CC350" s="117"/>
      <c r="CD350" s="117"/>
      <c r="CE350" s="117"/>
      <c r="CF350" s="117"/>
      <c r="CG350" s="117"/>
      <c r="CH350" s="117"/>
      <c r="CI350" s="117"/>
      <c r="CJ350" s="117"/>
      <c r="CK350" s="117"/>
      <c r="CL350" s="117"/>
      <c r="CM350" s="117"/>
      <c r="CN350" s="117"/>
      <c r="CO350" s="117"/>
      <c r="CP350" s="117"/>
      <c r="CQ350" s="117"/>
      <c r="CR350" s="117"/>
      <c r="CS350" s="117"/>
      <c r="CT350" s="117"/>
      <c r="CU350" s="117"/>
      <c r="CV350" s="117"/>
      <c r="CW350" s="117"/>
      <c r="CX350" s="118"/>
      <c r="CY350" s="118"/>
      <c r="CZ350" s="118"/>
      <c r="DA350" s="118"/>
      <c r="DB350" s="118"/>
      <c r="DC350" s="118"/>
      <c r="DD350" s="118"/>
      <c r="DE350" s="118"/>
      <c r="DF350" s="118"/>
      <c r="DG350" s="118"/>
      <c r="DH350" s="118"/>
      <c r="DI350" s="118"/>
    </row>
    <row r="351" spans="1:113" s="37" customFormat="1" x14ac:dyDescent="0.25">
      <c r="A351" s="143"/>
      <c r="B351" s="8"/>
      <c r="C351" s="8" t="s">
        <v>509</v>
      </c>
      <c r="D351" s="43" t="s">
        <v>521</v>
      </c>
      <c r="E351" s="48" t="s">
        <v>516</v>
      </c>
      <c r="F351" s="45"/>
      <c r="G351" s="31">
        <v>599.9</v>
      </c>
      <c r="H351" s="6">
        <f t="shared" si="206"/>
        <v>479.92</v>
      </c>
      <c r="I351" s="6">
        <f t="shared" si="223"/>
        <v>413.93099999999993</v>
      </c>
      <c r="J351" s="6">
        <f t="shared" si="224"/>
        <v>479.92</v>
      </c>
      <c r="K351" s="6">
        <f t="shared" si="230"/>
        <v>179.97</v>
      </c>
      <c r="L351" s="6">
        <f t="shared" si="225"/>
        <v>413.93099999999993</v>
      </c>
      <c r="M351" s="85">
        <f t="shared" si="231"/>
        <v>479.92</v>
      </c>
      <c r="N351" s="6" t="s">
        <v>502</v>
      </c>
      <c r="O351" s="6">
        <f t="shared" si="219"/>
        <v>413.93099999999993</v>
      </c>
      <c r="P351" s="77">
        <f t="shared" si="205"/>
        <v>419.92999999999995</v>
      </c>
      <c r="Q351" s="6">
        <f t="shared" si="222"/>
        <v>479.92</v>
      </c>
      <c r="R351" s="6">
        <f t="shared" si="207"/>
        <v>383.93600000000004</v>
      </c>
      <c r="S351" s="6">
        <f t="shared" si="208"/>
        <v>331.14479999999998</v>
      </c>
      <c r="T351" s="6">
        <f t="shared" si="209"/>
        <v>383.93600000000004</v>
      </c>
      <c r="U351" s="6">
        <f t="shared" si="210"/>
        <v>143.976</v>
      </c>
      <c r="V351" s="6">
        <f t="shared" si="211"/>
        <v>331.14479999999998</v>
      </c>
      <c r="W351" s="6">
        <f t="shared" si="212"/>
        <v>383.93600000000004</v>
      </c>
      <c r="X351" s="6">
        <f t="shared" si="221"/>
        <v>391.07480999999996</v>
      </c>
      <c r="Y351" s="6">
        <f t="shared" si="213"/>
        <v>331.14479999999998</v>
      </c>
      <c r="Z351" s="6">
        <f t="shared" si="214"/>
        <v>335.94399999999996</v>
      </c>
      <c r="AA351" s="6">
        <f t="shared" si="215"/>
        <v>383.93600000000004</v>
      </c>
      <c r="AB351" s="6">
        <f t="shared" si="216"/>
        <v>307.14880000000005</v>
      </c>
      <c r="AC351" s="6">
        <f t="shared" si="217"/>
        <v>264.91584</v>
      </c>
      <c r="AD351" s="6">
        <f t="shared" si="218"/>
        <v>307.14880000000005</v>
      </c>
      <c r="AE351" s="6" t="s">
        <v>502</v>
      </c>
      <c r="AF351" s="6">
        <f t="shared" si="226"/>
        <v>413.93099999999993</v>
      </c>
      <c r="AG351" s="6">
        <f t="shared" si="227"/>
        <v>413.93099999999993</v>
      </c>
      <c r="AH351" s="6" t="s">
        <v>502</v>
      </c>
      <c r="AI351" s="89">
        <f t="shared" si="70"/>
        <v>493.25277749999998</v>
      </c>
      <c r="AJ351" s="2">
        <f t="shared" si="228"/>
        <v>143.976</v>
      </c>
      <c r="AK351" s="109">
        <f t="shared" si="229"/>
        <v>599.9</v>
      </c>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c r="BT351" s="117"/>
      <c r="BU351" s="117"/>
      <c r="BV351" s="117"/>
      <c r="BW351" s="117"/>
      <c r="BX351" s="117"/>
      <c r="BY351" s="117"/>
      <c r="BZ351" s="117"/>
      <c r="CA351" s="117"/>
      <c r="CB351" s="117"/>
      <c r="CC351" s="117"/>
      <c r="CD351" s="117"/>
      <c r="CE351" s="117"/>
      <c r="CF351" s="117"/>
      <c r="CG351" s="117"/>
      <c r="CH351" s="117"/>
      <c r="CI351" s="117"/>
      <c r="CJ351" s="117"/>
      <c r="CK351" s="117"/>
      <c r="CL351" s="117"/>
      <c r="CM351" s="117"/>
      <c r="CN351" s="117"/>
      <c r="CO351" s="117"/>
      <c r="CP351" s="117"/>
      <c r="CQ351" s="117"/>
      <c r="CR351" s="117"/>
      <c r="CS351" s="117"/>
      <c r="CT351" s="117"/>
      <c r="CU351" s="117"/>
      <c r="CV351" s="117"/>
      <c r="CW351" s="117"/>
      <c r="CX351" s="118"/>
      <c r="CY351" s="118"/>
      <c r="CZ351" s="118"/>
      <c r="DA351" s="118"/>
      <c r="DB351" s="118"/>
      <c r="DC351" s="118"/>
      <c r="DD351" s="118"/>
      <c r="DE351" s="118"/>
      <c r="DF351" s="118"/>
      <c r="DG351" s="118"/>
      <c r="DH351" s="118"/>
      <c r="DI351" s="118"/>
    </row>
    <row r="352" spans="1:113" s="37" customFormat="1" ht="15.75" thickBot="1" x14ac:dyDescent="0.3">
      <c r="A352" s="143"/>
      <c r="B352" s="8"/>
      <c r="C352" s="8" t="s">
        <v>509</v>
      </c>
      <c r="D352" s="43" t="s">
        <v>521</v>
      </c>
      <c r="E352" s="49" t="s">
        <v>517</v>
      </c>
      <c r="F352" s="52"/>
      <c r="G352" s="31">
        <v>1252.3499999999999</v>
      </c>
      <c r="H352" s="6">
        <f t="shared" si="206"/>
        <v>1001.88</v>
      </c>
      <c r="I352" s="6">
        <f t="shared" si="223"/>
        <v>864.12149999999986</v>
      </c>
      <c r="J352" s="6">
        <f t="shared" si="224"/>
        <v>1001.88</v>
      </c>
      <c r="K352" s="6">
        <f t="shared" si="230"/>
        <v>375.70499999999998</v>
      </c>
      <c r="L352" s="6">
        <f t="shared" si="225"/>
        <v>864.12149999999986</v>
      </c>
      <c r="M352" s="85">
        <f t="shared" si="231"/>
        <v>1001.88</v>
      </c>
      <c r="N352" s="6" t="s">
        <v>502</v>
      </c>
      <c r="O352" s="6">
        <f t="shared" si="219"/>
        <v>864.12149999999986</v>
      </c>
      <c r="P352" s="77">
        <f t="shared" si="205"/>
        <v>876.64499999999987</v>
      </c>
      <c r="Q352" s="6">
        <f t="shared" si="222"/>
        <v>1001.88</v>
      </c>
      <c r="R352" s="6">
        <f t="shared" si="207"/>
        <v>801.50400000000002</v>
      </c>
      <c r="S352" s="6">
        <f t="shared" si="208"/>
        <v>691.29719999999998</v>
      </c>
      <c r="T352" s="6">
        <f t="shared" si="209"/>
        <v>801.50400000000002</v>
      </c>
      <c r="U352" s="6">
        <f t="shared" si="210"/>
        <v>300.56400000000002</v>
      </c>
      <c r="V352" s="6">
        <f t="shared" si="211"/>
        <v>691.29719999999998</v>
      </c>
      <c r="W352" s="6">
        <f t="shared" si="212"/>
        <v>801.50400000000002</v>
      </c>
      <c r="X352" s="6">
        <f t="shared" si="221"/>
        <v>816.4069649999999</v>
      </c>
      <c r="Y352" s="6">
        <f t="shared" si="213"/>
        <v>691.29719999999998</v>
      </c>
      <c r="Z352" s="6">
        <f t="shared" si="214"/>
        <v>701.31599999999992</v>
      </c>
      <c r="AA352" s="6">
        <f t="shared" si="215"/>
        <v>801.50400000000002</v>
      </c>
      <c r="AB352" s="6">
        <f t="shared" si="216"/>
        <v>641.20320000000004</v>
      </c>
      <c r="AC352" s="6">
        <f t="shared" si="217"/>
        <v>553.03776000000005</v>
      </c>
      <c r="AD352" s="6">
        <f t="shared" si="218"/>
        <v>641.20320000000004</v>
      </c>
      <c r="AE352" s="6" t="s">
        <v>502</v>
      </c>
      <c r="AF352" s="6">
        <f t="shared" si="226"/>
        <v>864.12149999999986</v>
      </c>
      <c r="AG352" s="6">
        <f t="shared" si="227"/>
        <v>864.12149999999986</v>
      </c>
      <c r="AH352" s="6" t="s">
        <v>502</v>
      </c>
      <c r="AI352" s="89">
        <f t="shared" si="70"/>
        <v>1029.7134787499999</v>
      </c>
      <c r="AJ352" s="2">
        <f t="shared" si="228"/>
        <v>300.56400000000002</v>
      </c>
      <c r="AK352" s="109">
        <f t="shared" si="229"/>
        <v>1252.3499999999999</v>
      </c>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117"/>
      <c r="CD352" s="117"/>
      <c r="CE352" s="117"/>
      <c r="CF352" s="117"/>
      <c r="CG352" s="117"/>
      <c r="CH352" s="117"/>
      <c r="CI352" s="117"/>
      <c r="CJ352" s="117"/>
      <c r="CK352" s="117"/>
      <c r="CL352" s="117"/>
      <c r="CM352" s="117"/>
      <c r="CN352" s="117"/>
      <c r="CO352" s="117"/>
      <c r="CP352" s="117"/>
      <c r="CQ352" s="117"/>
      <c r="CR352" s="117"/>
      <c r="CS352" s="117"/>
      <c r="CT352" s="117"/>
      <c r="CU352" s="117"/>
      <c r="CV352" s="117"/>
      <c r="CW352" s="117"/>
      <c r="CX352" s="118"/>
      <c r="CY352" s="118"/>
      <c r="CZ352" s="118"/>
      <c r="DA352" s="118"/>
      <c r="DB352" s="118"/>
      <c r="DC352" s="118"/>
      <c r="DD352" s="118"/>
      <c r="DE352" s="118"/>
      <c r="DF352" s="118"/>
      <c r="DG352" s="118"/>
      <c r="DH352" s="118"/>
      <c r="DI352" s="118"/>
    </row>
    <row r="353" spans="1:113" s="5" customFormat="1" ht="30.75" customHeight="1" thickBot="1" x14ac:dyDescent="0.3">
      <c r="A353" s="143"/>
      <c r="B353" s="8">
        <v>45391</v>
      </c>
      <c r="C353" s="8" t="s">
        <v>509</v>
      </c>
      <c r="D353" s="43" t="s">
        <v>521</v>
      </c>
      <c r="E353" s="56" t="s">
        <v>39</v>
      </c>
      <c r="F353" s="125" t="s">
        <v>39</v>
      </c>
      <c r="G353" s="31" t="s">
        <v>376</v>
      </c>
      <c r="H353" s="31" t="s">
        <v>376</v>
      </c>
      <c r="I353" s="31" t="s">
        <v>376</v>
      </c>
      <c r="J353" s="31" t="s">
        <v>376</v>
      </c>
      <c r="K353" s="31" t="s">
        <v>376</v>
      </c>
      <c r="L353" s="31" t="s">
        <v>376</v>
      </c>
      <c r="M353" s="31" t="s">
        <v>376</v>
      </c>
      <c r="N353" s="31" t="s">
        <v>376</v>
      </c>
      <c r="O353" s="31" t="s">
        <v>376</v>
      </c>
      <c r="P353" s="31" t="s">
        <v>376</v>
      </c>
      <c r="Q353" s="6" t="s">
        <v>573</v>
      </c>
      <c r="R353" s="6" t="s">
        <v>573</v>
      </c>
      <c r="S353" s="6" t="s">
        <v>573</v>
      </c>
      <c r="T353" s="6" t="s">
        <v>573</v>
      </c>
      <c r="U353" s="6" t="s">
        <v>573</v>
      </c>
      <c r="V353" s="6" t="s">
        <v>573</v>
      </c>
      <c r="W353" s="6" t="s">
        <v>573</v>
      </c>
      <c r="X353" s="6" t="s">
        <v>573</v>
      </c>
      <c r="Y353" s="6" t="s">
        <v>573</v>
      </c>
      <c r="Z353" s="6" t="s">
        <v>573</v>
      </c>
      <c r="AA353" s="6" t="s">
        <v>573</v>
      </c>
      <c r="AB353" s="6" t="s">
        <v>573</v>
      </c>
      <c r="AC353" s="6" t="s">
        <v>573</v>
      </c>
      <c r="AD353" s="6" t="s">
        <v>376</v>
      </c>
      <c r="AE353" s="31" t="s">
        <v>376</v>
      </c>
      <c r="AF353" s="31" t="s">
        <v>376</v>
      </c>
      <c r="AG353" s="31" t="s">
        <v>376</v>
      </c>
      <c r="AH353" s="31" t="s">
        <v>376</v>
      </c>
      <c r="AI353" s="90" t="s">
        <v>376</v>
      </c>
      <c r="AJ353" s="2">
        <f t="shared" si="228"/>
        <v>0</v>
      </c>
      <c r="AK353" s="109">
        <f t="shared" si="229"/>
        <v>0</v>
      </c>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c r="BT353" s="117"/>
      <c r="BU353" s="117"/>
      <c r="BV353" s="117"/>
      <c r="BW353" s="117"/>
      <c r="BX353" s="117"/>
      <c r="BY353" s="117"/>
      <c r="BZ353" s="117"/>
      <c r="CA353" s="117"/>
      <c r="CB353" s="117"/>
      <c r="CC353" s="117"/>
      <c r="CD353" s="117"/>
      <c r="CE353" s="117"/>
      <c r="CF353" s="117"/>
      <c r="CG353" s="117"/>
      <c r="CH353" s="117"/>
      <c r="CI353" s="117"/>
      <c r="CJ353" s="117"/>
      <c r="CK353" s="117"/>
      <c r="CL353" s="117"/>
      <c r="CM353" s="117"/>
      <c r="CN353" s="117"/>
      <c r="CO353" s="117"/>
      <c r="CP353" s="117"/>
      <c r="CQ353" s="117"/>
      <c r="CR353" s="117"/>
      <c r="CS353" s="117"/>
      <c r="CT353" s="117"/>
      <c r="CU353" s="117"/>
      <c r="CV353" s="117"/>
      <c r="CW353" s="117"/>
      <c r="CX353" s="118"/>
      <c r="CY353" s="118"/>
      <c r="CZ353" s="118"/>
      <c r="DA353" s="118"/>
      <c r="DB353" s="118"/>
      <c r="DC353" s="118"/>
      <c r="DD353" s="118"/>
      <c r="DE353" s="118"/>
      <c r="DF353" s="118"/>
      <c r="DG353" s="118"/>
      <c r="DH353" s="118"/>
      <c r="DI353" s="118"/>
    </row>
    <row r="354" spans="1:113" s="5" customFormat="1" x14ac:dyDescent="0.25">
      <c r="A354" s="143"/>
      <c r="B354" s="8">
        <v>46945</v>
      </c>
      <c r="C354" s="8" t="s">
        <v>509</v>
      </c>
      <c r="D354" s="43" t="s">
        <v>521</v>
      </c>
      <c r="E354" s="46" t="s">
        <v>67</v>
      </c>
      <c r="F354" s="51" t="s">
        <v>403</v>
      </c>
      <c r="G354" s="31"/>
      <c r="H354" s="6">
        <f t="shared" si="206"/>
        <v>0</v>
      </c>
      <c r="I354" s="6">
        <f t="shared" si="223"/>
        <v>0</v>
      </c>
      <c r="J354" s="6">
        <f t="shared" si="224"/>
        <v>0</v>
      </c>
      <c r="K354" s="6">
        <f t="shared" si="230"/>
        <v>0</v>
      </c>
      <c r="L354" s="6">
        <f t="shared" si="225"/>
        <v>0</v>
      </c>
      <c r="M354" s="85">
        <f t="shared" si="231"/>
        <v>0</v>
      </c>
      <c r="N354" s="21"/>
      <c r="O354" s="6">
        <f t="shared" si="219"/>
        <v>0</v>
      </c>
      <c r="P354" s="77">
        <f t="shared" ref="P354:P416" si="232">70%*G354</f>
        <v>0</v>
      </c>
      <c r="Q354" s="6">
        <f t="shared" si="222"/>
        <v>0</v>
      </c>
      <c r="R354" s="6">
        <f t="shared" si="207"/>
        <v>0</v>
      </c>
      <c r="S354" s="6">
        <f t="shared" si="208"/>
        <v>0</v>
      </c>
      <c r="T354" s="6">
        <f t="shared" si="209"/>
        <v>0</v>
      </c>
      <c r="U354" s="6">
        <f t="shared" si="210"/>
        <v>0</v>
      </c>
      <c r="V354" s="6">
        <f t="shared" si="211"/>
        <v>0</v>
      </c>
      <c r="W354" s="6">
        <f t="shared" si="212"/>
        <v>0</v>
      </c>
      <c r="X354" s="6">
        <f t="shared" si="221"/>
        <v>0</v>
      </c>
      <c r="Y354" s="6">
        <f t="shared" si="213"/>
        <v>0</v>
      </c>
      <c r="Z354" s="6">
        <f t="shared" si="214"/>
        <v>0</v>
      </c>
      <c r="AA354" s="6">
        <f t="shared" si="215"/>
        <v>0</v>
      </c>
      <c r="AB354" s="6">
        <f t="shared" si="216"/>
        <v>0</v>
      </c>
      <c r="AC354" s="6">
        <f t="shared" si="217"/>
        <v>0</v>
      </c>
      <c r="AD354" s="6">
        <f t="shared" si="218"/>
        <v>0</v>
      </c>
      <c r="AE354" s="21"/>
      <c r="AF354" s="6">
        <f t="shared" si="226"/>
        <v>0</v>
      </c>
      <c r="AG354" s="6">
        <f t="shared" si="227"/>
        <v>0</v>
      </c>
      <c r="AH354" s="21"/>
      <c r="AI354" s="89">
        <f t="shared" si="70"/>
        <v>0</v>
      </c>
      <c r="AJ354" s="2">
        <f t="shared" si="228"/>
        <v>0</v>
      </c>
      <c r="AK354" s="109">
        <f t="shared" si="229"/>
        <v>0</v>
      </c>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117"/>
      <c r="CD354" s="117"/>
      <c r="CE354" s="117"/>
      <c r="CF354" s="117"/>
      <c r="CG354" s="117"/>
      <c r="CH354" s="117"/>
      <c r="CI354" s="117"/>
      <c r="CJ354" s="117"/>
      <c r="CK354" s="117"/>
      <c r="CL354" s="117"/>
      <c r="CM354" s="117"/>
      <c r="CN354" s="117"/>
      <c r="CO354" s="117"/>
      <c r="CP354" s="117"/>
      <c r="CQ354" s="117"/>
      <c r="CR354" s="117"/>
      <c r="CS354" s="117"/>
      <c r="CT354" s="117"/>
      <c r="CU354" s="117"/>
      <c r="CV354" s="117"/>
      <c r="CW354" s="117"/>
      <c r="CX354" s="118"/>
      <c r="CY354" s="118"/>
      <c r="CZ354" s="118"/>
      <c r="DA354" s="118"/>
      <c r="DB354" s="118"/>
      <c r="DC354" s="118"/>
      <c r="DD354" s="118"/>
      <c r="DE354" s="118"/>
      <c r="DF354" s="118"/>
      <c r="DG354" s="118"/>
      <c r="DH354" s="118"/>
      <c r="DI354" s="118"/>
    </row>
    <row r="355" spans="1:113" s="37" customFormat="1" x14ac:dyDescent="0.25">
      <c r="A355" s="143"/>
      <c r="B355" s="8"/>
      <c r="C355" s="8" t="s">
        <v>509</v>
      </c>
      <c r="D355" s="43" t="s">
        <v>521</v>
      </c>
      <c r="E355" s="47" t="s">
        <v>514</v>
      </c>
      <c r="F355" s="44"/>
      <c r="G355" s="31">
        <v>2344.1799999999998</v>
      </c>
      <c r="H355" s="6">
        <f t="shared" si="206"/>
        <v>1875.3440000000001</v>
      </c>
      <c r="I355" s="6">
        <f t="shared" si="223"/>
        <v>1617.4841999999999</v>
      </c>
      <c r="J355" s="6">
        <f t="shared" si="224"/>
        <v>1875.3440000000001</v>
      </c>
      <c r="K355" s="6">
        <f t="shared" si="230"/>
        <v>703.25399999999991</v>
      </c>
      <c r="L355" s="6">
        <f t="shared" si="225"/>
        <v>1617.4841999999999</v>
      </c>
      <c r="M355" s="85">
        <f t="shared" si="231"/>
        <v>1875.3440000000001</v>
      </c>
      <c r="N355" s="6" t="s">
        <v>502</v>
      </c>
      <c r="O355" s="6">
        <f t="shared" si="219"/>
        <v>1617.4841999999999</v>
      </c>
      <c r="P355" s="77">
        <f t="shared" si="232"/>
        <v>1640.9259999999997</v>
      </c>
      <c r="Q355" s="6">
        <f t="shared" si="222"/>
        <v>1875.3440000000001</v>
      </c>
      <c r="R355" s="6">
        <f t="shared" si="207"/>
        <v>1500.2752</v>
      </c>
      <c r="S355" s="6">
        <f t="shared" si="208"/>
        <v>1293.9873600000001</v>
      </c>
      <c r="T355" s="6">
        <f t="shared" si="209"/>
        <v>1500.2752</v>
      </c>
      <c r="U355" s="6">
        <f t="shared" si="210"/>
        <v>562.6031999999999</v>
      </c>
      <c r="V355" s="6">
        <f t="shared" si="211"/>
        <v>1293.9873600000001</v>
      </c>
      <c r="W355" s="6">
        <f t="shared" si="212"/>
        <v>1500.2752</v>
      </c>
      <c r="X355" s="6">
        <f t="shared" si="221"/>
        <v>1528.1709419999997</v>
      </c>
      <c r="Y355" s="6">
        <f t="shared" si="213"/>
        <v>1293.9873600000001</v>
      </c>
      <c r="Z355" s="6">
        <f t="shared" si="214"/>
        <v>1312.7407999999998</v>
      </c>
      <c r="AA355" s="6">
        <f t="shared" si="215"/>
        <v>1500.2752</v>
      </c>
      <c r="AB355" s="6">
        <f t="shared" si="216"/>
        <v>1200.2201600000001</v>
      </c>
      <c r="AC355" s="6">
        <f t="shared" si="217"/>
        <v>1035.1898880000001</v>
      </c>
      <c r="AD355" s="6">
        <f t="shared" si="218"/>
        <v>1200.2201600000001</v>
      </c>
      <c r="AE355" s="6" t="s">
        <v>502</v>
      </c>
      <c r="AF355" s="6">
        <f t="shared" si="226"/>
        <v>1617.4841999999999</v>
      </c>
      <c r="AG355" s="6">
        <f t="shared" si="227"/>
        <v>1617.4841999999999</v>
      </c>
      <c r="AH355" s="6" t="s">
        <v>502</v>
      </c>
      <c r="AI355" s="89">
        <f t="shared" si="70"/>
        <v>1927.4434004999998</v>
      </c>
      <c r="AJ355" s="2">
        <f t="shared" si="228"/>
        <v>562.6031999999999</v>
      </c>
      <c r="AK355" s="109">
        <f t="shared" si="229"/>
        <v>2344.1799999999998</v>
      </c>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117"/>
      <c r="CD355" s="117"/>
      <c r="CE355" s="117"/>
      <c r="CF355" s="117"/>
      <c r="CG355" s="117"/>
      <c r="CH355" s="117"/>
      <c r="CI355" s="117"/>
      <c r="CJ355" s="117"/>
      <c r="CK355" s="117"/>
      <c r="CL355" s="117"/>
      <c r="CM355" s="117"/>
      <c r="CN355" s="117"/>
      <c r="CO355" s="117"/>
      <c r="CP355" s="117"/>
      <c r="CQ355" s="117"/>
      <c r="CR355" s="117"/>
      <c r="CS355" s="117"/>
      <c r="CT355" s="117"/>
      <c r="CU355" s="117"/>
      <c r="CV355" s="117"/>
      <c r="CW355" s="117"/>
      <c r="CX355" s="118"/>
      <c r="CY355" s="118"/>
      <c r="CZ355" s="118"/>
      <c r="DA355" s="118"/>
      <c r="DB355" s="118"/>
      <c r="DC355" s="118"/>
      <c r="DD355" s="118"/>
      <c r="DE355" s="118"/>
      <c r="DF355" s="118"/>
      <c r="DG355" s="118"/>
      <c r="DH355" s="118"/>
      <c r="DI355" s="118"/>
    </row>
    <row r="356" spans="1:113" s="37" customFormat="1" x14ac:dyDescent="0.25">
      <c r="A356" s="143"/>
      <c r="B356" s="8"/>
      <c r="C356" s="8" t="s">
        <v>509</v>
      </c>
      <c r="D356" s="43" t="s">
        <v>521</v>
      </c>
      <c r="E356" s="48" t="s">
        <v>519</v>
      </c>
      <c r="F356" s="44" t="s">
        <v>518</v>
      </c>
      <c r="G356" s="31"/>
      <c r="H356" s="6">
        <f t="shared" si="206"/>
        <v>0</v>
      </c>
      <c r="I356" s="6">
        <f t="shared" si="223"/>
        <v>0</v>
      </c>
      <c r="J356" s="6">
        <f t="shared" si="224"/>
        <v>0</v>
      </c>
      <c r="K356" s="6">
        <f t="shared" si="230"/>
        <v>0</v>
      </c>
      <c r="L356" s="6">
        <f t="shared" si="225"/>
        <v>0</v>
      </c>
      <c r="M356" s="85">
        <f t="shared" si="231"/>
        <v>0</v>
      </c>
      <c r="N356" s="21"/>
      <c r="O356" s="6">
        <f t="shared" si="219"/>
        <v>0</v>
      </c>
      <c r="P356" s="77">
        <f t="shared" si="232"/>
        <v>0</v>
      </c>
      <c r="Q356" s="6">
        <f t="shared" si="222"/>
        <v>0</v>
      </c>
      <c r="R356" s="6">
        <f t="shared" si="207"/>
        <v>0</v>
      </c>
      <c r="S356" s="6">
        <f t="shared" si="208"/>
        <v>0</v>
      </c>
      <c r="T356" s="6">
        <f t="shared" si="209"/>
        <v>0</v>
      </c>
      <c r="U356" s="6">
        <f t="shared" si="210"/>
        <v>0</v>
      </c>
      <c r="V356" s="6">
        <f t="shared" si="211"/>
        <v>0</v>
      </c>
      <c r="W356" s="6">
        <f t="shared" si="212"/>
        <v>0</v>
      </c>
      <c r="X356" s="6">
        <f t="shared" si="221"/>
        <v>0</v>
      </c>
      <c r="Y356" s="6">
        <f t="shared" si="213"/>
        <v>0</v>
      </c>
      <c r="Z356" s="6">
        <f t="shared" si="214"/>
        <v>0</v>
      </c>
      <c r="AA356" s="6">
        <f t="shared" si="215"/>
        <v>0</v>
      </c>
      <c r="AB356" s="6">
        <f t="shared" si="216"/>
        <v>0</v>
      </c>
      <c r="AC356" s="6">
        <f t="shared" si="217"/>
        <v>0</v>
      </c>
      <c r="AD356" s="6">
        <f t="shared" si="218"/>
        <v>0</v>
      </c>
      <c r="AE356" s="21"/>
      <c r="AF356" s="6">
        <f t="shared" si="226"/>
        <v>0</v>
      </c>
      <c r="AG356" s="6">
        <f t="shared" si="227"/>
        <v>0</v>
      </c>
      <c r="AH356" s="21"/>
      <c r="AI356" s="89">
        <f t="shared" si="70"/>
        <v>0</v>
      </c>
      <c r="AJ356" s="2">
        <f t="shared" si="228"/>
        <v>0</v>
      </c>
      <c r="AK356" s="109">
        <f t="shared" si="229"/>
        <v>0</v>
      </c>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117"/>
      <c r="CD356" s="117"/>
      <c r="CE356" s="117"/>
      <c r="CF356" s="117"/>
      <c r="CG356" s="117"/>
      <c r="CH356" s="117"/>
      <c r="CI356" s="117"/>
      <c r="CJ356" s="117"/>
      <c r="CK356" s="117"/>
      <c r="CL356" s="117"/>
      <c r="CM356" s="117"/>
      <c r="CN356" s="117"/>
      <c r="CO356" s="117"/>
      <c r="CP356" s="117"/>
      <c r="CQ356" s="117"/>
      <c r="CR356" s="117"/>
      <c r="CS356" s="117"/>
      <c r="CT356" s="117"/>
      <c r="CU356" s="117"/>
      <c r="CV356" s="117"/>
      <c r="CW356" s="117"/>
      <c r="CX356" s="118"/>
      <c r="CY356" s="118"/>
      <c r="CZ356" s="118"/>
      <c r="DA356" s="118"/>
      <c r="DB356" s="118"/>
      <c r="DC356" s="118"/>
      <c r="DD356" s="118"/>
      <c r="DE356" s="118"/>
      <c r="DF356" s="118"/>
      <c r="DG356" s="118"/>
      <c r="DH356" s="118"/>
      <c r="DI356" s="118"/>
    </row>
    <row r="357" spans="1:113" s="37" customFormat="1" x14ac:dyDescent="0.25">
      <c r="A357" s="143"/>
      <c r="B357" s="8"/>
      <c r="C357" s="8" t="s">
        <v>509</v>
      </c>
      <c r="D357" s="43" t="s">
        <v>521</v>
      </c>
      <c r="E357" s="47" t="s">
        <v>515</v>
      </c>
      <c r="F357" s="44"/>
      <c r="G357" s="31">
        <v>132</v>
      </c>
      <c r="H357" s="6">
        <f t="shared" si="206"/>
        <v>105.60000000000001</v>
      </c>
      <c r="I357" s="6">
        <f t="shared" si="223"/>
        <v>91.08</v>
      </c>
      <c r="J357" s="6">
        <f t="shared" si="224"/>
        <v>105.60000000000001</v>
      </c>
      <c r="K357" s="6">
        <f t="shared" si="230"/>
        <v>39.6</v>
      </c>
      <c r="L357" s="6">
        <f t="shared" si="225"/>
        <v>91.08</v>
      </c>
      <c r="M357" s="85">
        <f t="shared" si="231"/>
        <v>105.60000000000001</v>
      </c>
      <c r="N357" s="6" t="s">
        <v>502</v>
      </c>
      <c r="O357" s="6">
        <f t="shared" si="219"/>
        <v>91.08</v>
      </c>
      <c r="P357" s="77">
        <f t="shared" si="232"/>
        <v>92.399999999999991</v>
      </c>
      <c r="Q357" s="6">
        <f t="shared" si="222"/>
        <v>105.60000000000001</v>
      </c>
      <c r="R357" s="6">
        <f t="shared" si="207"/>
        <v>84.480000000000018</v>
      </c>
      <c r="S357" s="6">
        <f t="shared" si="208"/>
        <v>72.864000000000004</v>
      </c>
      <c r="T357" s="6">
        <f t="shared" si="209"/>
        <v>84.480000000000018</v>
      </c>
      <c r="U357" s="6">
        <f t="shared" si="210"/>
        <v>31.680000000000003</v>
      </c>
      <c r="V357" s="6">
        <f t="shared" si="211"/>
        <v>72.864000000000004</v>
      </c>
      <c r="W357" s="6">
        <f t="shared" si="212"/>
        <v>84.480000000000018</v>
      </c>
      <c r="X357" s="6">
        <f t="shared" si="221"/>
        <v>86.050799999999995</v>
      </c>
      <c r="Y357" s="6">
        <f t="shared" si="213"/>
        <v>72.864000000000004</v>
      </c>
      <c r="Z357" s="6">
        <f t="shared" si="214"/>
        <v>73.92</v>
      </c>
      <c r="AA357" s="6">
        <f t="shared" si="215"/>
        <v>84.480000000000018</v>
      </c>
      <c r="AB357" s="6">
        <f t="shared" si="216"/>
        <v>67.584000000000017</v>
      </c>
      <c r="AC357" s="6">
        <f t="shared" si="217"/>
        <v>58.291200000000003</v>
      </c>
      <c r="AD357" s="6">
        <f t="shared" si="218"/>
        <v>67.584000000000017</v>
      </c>
      <c r="AE357" s="6" t="s">
        <v>502</v>
      </c>
      <c r="AF357" s="6">
        <f t="shared" si="226"/>
        <v>91.08</v>
      </c>
      <c r="AG357" s="6">
        <f t="shared" si="227"/>
        <v>91.08</v>
      </c>
      <c r="AH357" s="6" t="s">
        <v>502</v>
      </c>
      <c r="AI357" s="89">
        <f t="shared" si="70"/>
        <v>108.5337</v>
      </c>
      <c r="AJ357" s="2">
        <f t="shared" si="228"/>
        <v>31.680000000000003</v>
      </c>
      <c r="AK357" s="109">
        <f t="shared" si="229"/>
        <v>132</v>
      </c>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117"/>
      <c r="CD357" s="117"/>
      <c r="CE357" s="117"/>
      <c r="CF357" s="117"/>
      <c r="CG357" s="117"/>
      <c r="CH357" s="117"/>
      <c r="CI357" s="117"/>
      <c r="CJ357" s="117"/>
      <c r="CK357" s="117"/>
      <c r="CL357" s="117"/>
      <c r="CM357" s="117"/>
      <c r="CN357" s="117"/>
      <c r="CO357" s="117"/>
      <c r="CP357" s="117"/>
      <c r="CQ357" s="117"/>
      <c r="CR357" s="117"/>
      <c r="CS357" s="117"/>
      <c r="CT357" s="117"/>
      <c r="CU357" s="117"/>
      <c r="CV357" s="117"/>
      <c r="CW357" s="117"/>
      <c r="CX357" s="118"/>
      <c r="CY357" s="118"/>
      <c r="CZ357" s="118"/>
      <c r="DA357" s="118"/>
      <c r="DB357" s="118"/>
      <c r="DC357" s="118"/>
      <c r="DD357" s="118"/>
      <c r="DE357" s="118"/>
      <c r="DF357" s="118"/>
      <c r="DG357" s="118"/>
      <c r="DH357" s="118"/>
      <c r="DI357" s="118"/>
    </row>
    <row r="358" spans="1:113" s="37" customFormat="1" x14ac:dyDescent="0.25">
      <c r="A358" s="143"/>
      <c r="B358" s="8"/>
      <c r="C358" s="8" t="s">
        <v>509</v>
      </c>
      <c r="D358" s="43" t="s">
        <v>521</v>
      </c>
      <c r="E358" s="48" t="s">
        <v>516</v>
      </c>
      <c r="F358" s="45"/>
      <c r="G358" s="31">
        <v>694.53</v>
      </c>
      <c r="H358" s="6">
        <f t="shared" si="206"/>
        <v>555.62400000000002</v>
      </c>
      <c r="I358" s="6">
        <f t="shared" si="223"/>
        <v>479.22569999999996</v>
      </c>
      <c r="J358" s="6">
        <f t="shared" si="224"/>
        <v>555.62400000000002</v>
      </c>
      <c r="K358" s="6">
        <f t="shared" si="230"/>
        <v>208.35899999999998</v>
      </c>
      <c r="L358" s="6">
        <f t="shared" si="225"/>
        <v>479.22569999999996</v>
      </c>
      <c r="M358" s="85">
        <f t="shared" si="231"/>
        <v>555.62400000000002</v>
      </c>
      <c r="N358" s="6" t="s">
        <v>502</v>
      </c>
      <c r="O358" s="6">
        <f t="shared" si="219"/>
        <v>479.22569999999996</v>
      </c>
      <c r="P358" s="77">
        <f t="shared" si="232"/>
        <v>486.17099999999994</v>
      </c>
      <c r="Q358" s="6">
        <f t="shared" si="222"/>
        <v>555.62400000000002</v>
      </c>
      <c r="R358" s="6">
        <f t="shared" si="207"/>
        <v>444.49920000000003</v>
      </c>
      <c r="S358" s="6">
        <f t="shared" si="208"/>
        <v>383.38056</v>
      </c>
      <c r="T358" s="6">
        <f t="shared" si="209"/>
        <v>444.49920000000003</v>
      </c>
      <c r="U358" s="6">
        <f t="shared" si="210"/>
        <v>166.68719999999999</v>
      </c>
      <c r="V358" s="6">
        <f t="shared" si="211"/>
        <v>383.38056</v>
      </c>
      <c r="W358" s="6">
        <f t="shared" si="212"/>
        <v>444.49920000000003</v>
      </c>
      <c r="X358" s="6">
        <f t="shared" si="221"/>
        <v>452.76410699999991</v>
      </c>
      <c r="Y358" s="6">
        <f t="shared" si="213"/>
        <v>383.38056</v>
      </c>
      <c r="Z358" s="6">
        <f t="shared" si="214"/>
        <v>388.93679999999995</v>
      </c>
      <c r="AA358" s="6">
        <f t="shared" si="215"/>
        <v>444.49920000000003</v>
      </c>
      <c r="AB358" s="6">
        <f t="shared" si="216"/>
        <v>355.59936000000005</v>
      </c>
      <c r="AC358" s="6">
        <f t="shared" si="217"/>
        <v>306.70444800000001</v>
      </c>
      <c r="AD358" s="6">
        <f t="shared" si="218"/>
        <v>355.59936000000005</v>
      </c>
      <c r="AE358" s="6" t="s">
        <v>502</v>
      </c>
      <c r="AF358" s="6">
        <f t="shared" si="226"/>
        <v>479.22569999999996</v>
      </c>
      <c r="AG358" s="6">
        <f t="shared" si="227"/>
        <v>479.22569999999996</v>
      </c>
      <c r="AH358" s="6" t="s">
        <v>502</v>
      </c>
      <c r="AI358" s="89">
        <f t="shared" si="70"/>
        <v>571.0599292500001</v>
      </c>
      <c r="AJ358" s="2">
        <f t="shared" si="228"/>
        <v>166.68719999999999</v>
      </c>
      <c r="AK358" s="109">
        <f t="shared" si="229"/>
        <v>694.53</v>
      </c>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8"/>
      <c r="CY358" s="118"/>
      <c r="CZ358" s="118"/>
      <c r="DA358" s="118"/>
      <c r="DB358" s="118"/>
      <c r="DC358" s="118"/>
      <c r="DD358" s="118"/>
      <c r="DE358" s="118"/>
      <c r="DF358" s="118"/>
      <c r="DG358" s="118"/>
      <c r="DH358" s="118"/>
      <c r="DI358" s="118"/>
    </row>
    <row r="359" spans="1:113" s="37" customFormat="1" ht="15.75" thickBot="1" x14ac:dyDescent="0.3">
      <c r="A359" s="143"/>
      <c r="B359" s="8"/>
      <c r="C359" s="8" t="s">
        <v>509</v>
      </c>
      <c r="D359" s="43" t="s">
        <v>521</v>
      </c>
      <c r="E359" s="48" t="s">
        <v>517</v>
      </c>
      <c r="F359" s="45"/>
      <c r="G359" s="31">
        <v>3275.2</v>
      </c>
      <c r="H359" s="6">
        <f t="shared" si="206"/>
        <v>2620.16</v>
      </c>
      <c r="I359" s="6">
        <f t="shared" si="223"/>
        <v>2259.8879999999999</v>
      </c>
      <c r="J359" s="6">
        <f t="shared" si="224"/>
        <v>2620.16</v>
      </c>
      <c r="K359" s="6">
        <f t="shared" si="230"/>
        <v>982.56</v>
      </c>
      <c r="L359" s="6">
        <f t="shared" si="225"/>
        <v>2259.8879999999999</v>
      </c>
      <c r="M359" s="85">
        <f t="shared" si="231"/>
        <v>2620.16</v>
      </c>
      <c r="N359" s="6" t="s">
        <v>502</v>
      </c>
      <c r="O359" s="6">
        <f t="shared" si="219"/>
        <v>2259.8879999999999</v>
      </c>
      <c r="P359" s="77">
        <f t="shared" si="232"/>
        <v>2292.64</v>
      </c>
      <c r="Q359" s="6">
        <f t="shared" si="222"/>
        <v>2620.16</v>
      </c>
      <c r="R359" s="6">
        <f t="shared" si="207"/>
        <v>2096.1280000000002</v>
      </c>
      <c r="S359" s="6">
        <f t="shared" si="208"/>
        <v>1807.9104</v>
      </c>
      <c r="T359" s="6">
        <f t="shared" si="209"/>
        <v>2096.1280000000002</v>
      </c>
      <c r="U359" s="6">
        <f t="shared" si="210"/>
        <v>786.048</v>
      </c>
      <c r="V359" s="6">
        <f t="shared" si="211"/>
        <v>1807.9104</v>
      </c>
      <c r="W359" s="6">
        <f t="shared" si="212"/>
        <v>2096.1280000000002</v>
      </c>
      <c r="X359" s="6">
        <f t="shared" si="221"/>
        <v>2135.1028799999995</v>
      </c>
      <c r="Y359" s="6">
        <f t="shared" si="213"/>
        <v>1807.9104</v>
      </c>
      <c r="Z359" s="6">
        <f t="shared" si="214"/>
        <v>1834.1120000000001</v>
      </c>
      <c r="AA359" s="6">
        <f t="shared" si="215"/>
        <v>2096.1280000000002</v>
      </c>
      <c r="AB359" s="6">
        <f t="shared" si="216"/>
        <v>1676.9024000000002</v>
      </c>
      <c r="AC359" s="6">
        <f t="shared" si="217"/>
        <v>1446.3283200000001</v>
      </c>
      <c r="AD359" s="6">
        <f t="shared" si="218"/>
        <v>1676.9024000000002</v>
      </c>
      <c r="AE359" s="6" t="s">
        <v>502</v>
      </c>
      <c r="AF359" s="6">
        <f t="shared" si="226"/>
        <v>2259.8879999999999</v>
      </c>
      <c r="AG359" s="6">
        <f t="shared" si="227"/>
        <v>2259.8879999999999</v>
      </c>
      <c r="AH359" s="6" t="s">
        <v>502</v>
      </c>
      <c r="AI359" s="89">
        <f t="shared" si="70"/>
        <v>2692.9513199999997</v>
      </c>
      <c r="AJ359" s="2">
        <f t="shared" si="228"/>
        <v>786.048</v>
      </c>
      <c r="AK359" s="109">
        <f t="shared" si="229"/>
        <v>3275.2</v>
      </c>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117"/>
      <c r="CD359" s="117"/>
      <c r="CE359" s="117"/>
      <c r="CF359" s="117"/>
      <c r="CG359" s="117"/>
      <c r="CH359" s="117"/>
      <c r="CI359" s="117"/>
      <c r="CJ359" s="117"/>
      <c r="CK359" s="117"/>
      <c r="CL359" s="117"/>
      <c r="CM359" s="117"/>
      <c r="CN359" s="117"/>
      <c r="CO359" s="117"/>
      <c r="CP359" s="117"/>
      <c r="CQ359" s="117"/>
      <c r="CR359" s="117"/>
      <c r="CS359" s="117"/>
      <c r="CT359" s="117"/>
      <c r="CU359" s="117"/>
      <c r="CV359" s="117"/>
      <c r="CW359" s="117"/>
      <c r="CX359" s="118"/>
      <c r="CY359" s="118"/>
      <c r="CZ359" s="118"/>
      <c r="DA359" s="118"/>
      <c r="DB359" s="118"/>
      <c r="DC359" s="118"/>
      <c r="DD359" s="118"/>
      <c r="DE359" s="118"/>
      <c r="DF359" s="118"/>
      <c r="DG359" s="118"/>
      <c r="DH359" s="118"/>
      <c r="DI359" s="118"/>
    </row>
    <row r="360" spans="1:113" s="5" customFormat="1" ht="31.5" customHeight="1" x14ac:dyDescent="0.25">
      <c r="A360" s="143"/>
      <c r="B360" s="8">
        <v>46270</v>
      </c>
      <c r="C360" s="8" t="s">
        <v>509</v>
      </c>
      <c r="D360" s="43" t="s">
        <v>521</v>
      </c>
      <c r="E360" s="46" t="s">
        <v>68</v>
      </c>
      <c r="F360" s="123" t="s">
        <v>68</v>
      </c>
      <c r="G360" s="31"/>
      <c r="H360" s="6">
        <f t="shared" ref="H360:H423" si="233">80%*G360</f>
        <v>0</v>
      </c>
      <c r="I360" s="6">
        <f t="shared" si="223"/>
        <v>0</v>
      </c>
      <c r="J360" s="6">
        <f t="shared" si="224"/>
        <v>0</v>
      </c>
      <c r="K360" s="6">
        <f t="shared" si="230"/>
        <v>0</v>
      </c>
      <c r="L360" s="6">
        <f t="shared" si="225"/>
        <v>0</v>
      </c>
      <c r="M360" s="85">
        <f t="shared" si="231"/>
        <v>0</v>
      </c>
      <c r="N360" s="21"/>
      <c r="O360" s="6">
        <f t="shared" si="219"/>
        <v>0</v>
      </c>
      <c r="P360" s="77">
        <f t="shared" si="232"/>
        <v>0</v>
      </c>
      <c r="Q360" s="6">
        <f t="shared" si="222"/>
        <v>0</v>
      </c>
      <c r="R360" s="6">
        <f t="shared" ref="R360:R387" si="234">80%*H360</f>
        <v>0</v>
      </c>
      <c r="S360" s="6">
        <f t="shared" ref="S360:S387" si="235">80%*I360</f>
        <v>0</v>
      </c>
      <c r="T360" s="6">
        <f t="shared" ref="T360:T387" si="236">80%*J360</f>
        <v>0</v>
      </c>
      <c r="U360" s="6">
        <f t="shared" ref="U360:U387" si="237">80%*K360</f>
        <v>0</v>
      </c>
      <c r="V360" s="6">
        <f t="shared" ref="V360:V387" si="238">80%*L360</f>
        <v>0</v>
      </c>
      <c r="W360" s="6">
        <f t="shared" ref="W360:W387" si="239">80%*M360</f>
        <v>0</v>
      </c>
      <c r="X360" s="6">
        <f t="shared" si="221"/>
        <v>0</v>
      </c>
      <c r="Y360" s="6">
        <f t="shared" ref="Y360:Y387" si="240">80%*O360</f>
        <v>0</v>
      </c>
      <c r="Z360" s="6">
        <f t="shared" ref="Z360:Z387" si="241">80%*P360</f>
        <v>0</v>
      </c>
      <c r="AA360" s="6">
        <f t="shared" ref="AA360:AA387" si="242">80%*Q360</f>
        <v>0</v>
      </c>
      <c r="AB360" s="6">
        <f t="shared" ref="AB360:AB387" si="243">80%*R360</f>
        <v>0</v>
      </c>
      <c r="AC360" s="6">
        <f t="shared" ref="AC360:AC387" si="244">80%*S360</f>
        <v>0</v>
      </c>
      <c r="AD360" s="6">
        <f t="shared" ref="AD360:AD387" si="245">80%*T360</f>
        <v>0</v>
      </c>
      <c r="AE360" s="21"/>
      <c r="AF360" s="6">
        <f t="shared" si="226"/>
        <v>0</v>
      </c>
      <c r="AG360" s="6">
        <f t="shared" si="227"/>
        <v>0</v>
      </c>
      <c r="AH360" s="21"/>
      <c r="AI360" s="89">
        <f t="shared" si="70"/>
        <v>0</v>
      </c>
      <c r="AJ360" s="2">
        <f t="shared" si="228"/>
        <v>0</v>
      </c>
      <c r="AK360" s="109">
        <f t="shared" si="229"/>
        <v>0</v>
      </c>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117"/>
      <c r="CD360" s="117"/>
      <c r="CE360" s="117"/>
      <c r="CF360" s="117"/>
      <c r="CG360" s="117"/>
      <c r="CH360" s="117"/>
      <c r="CI360" s="117"/>
      <c r="CJ360" s="117"/>
      <c r="CK360" s="117"/>
      <c r="CL360" s="117"/>
      <c r="CM360" s="117"/>
      <c r="CN360" s="117"/>
      <c r="CO360" s="117"/>
      <c r="CP360" s="117"/>
      <c r="CQ360" s="117"/>
      <c r="CR360" s="117"/>
      <c r="CS360" s="117"/>
      <c r="CT360" s="117"/>
      <c r="CU360" s="117"/>
      <c r="CV360" s="117"/>
      <c r="CW360" s="117"/>
      <c r="CX360" s="118"/>
      <c r="CY360" s="118"/>
      <c r="CZ360" s="118"/>
      <c r="DA360" s="118"/>
      <c r="DB360" s="118"/>
      <c r="DC360" s="118"/>
      <c r="DD360" s="118"/>
      <c r="DE360" s="118"/>
      <c r="DF360" s="118"/>
      <c r="DG360" s="118"/>
      <c r="DH360" s="118"/>
      <c r="DI360" s="118"/>
    </row>
    <row r="361" spans="1:113" s="37" customFormat="1" x14ac:dyDescent="0.25">
      <c r="A361" s="143"/>
      <c r="B361" s="8"/>
      <c r="C361" s="8" t="s">
        <v>509</v>
      </c>
      <c r="D361" s="43" t="s">
        <v>521</v>
      </c>
      <c r="E361" s="47" t="s">
        <v>514</v>
      </c>
      <c r="F361" s="44"/>
      <c r="G361" s="31">
        <v>971.9</v>
      </c>
      <c r="H361" s="6">
        <f t="shared" si="233"/>
        <v>777.52</v>
      </c>
      <c r="I361" s="6">
        <f t="shared" si="223"/>
        <v>670.61099999999988</v>
      </c>
      <c r="J361" s="6">
        <f t="shared" si="224"/>
        <v>777.52</v>
      </c>
      <c r="K361" s="6">
        <f t="shared" si="230"/>
        <v>291.57</v>
      </c>
      <c r="L361" s="6">
        <f t="shared" si="225"/>
        <v>670.61099999999988</v>
      </c>
      <c r="M361" s="85">
        <f t="shared" si="231"/>
        <v>777.52</v>
      </c>
      <c r="N361" s="6" t="s">
        <v>502</v>
      </c>
      <c r="O361" s="6">
        <f t="shared" ref="O361:O423" si="246">69%*G361</f>
        <v>670.61099999999988</v>
      </c>
      <c r="P361" s="77">
        <f t="shared" si="232"/>
        <v>680.32999999999993</v>
      </c>
      <c r="Q361" s="6">
        <f t="shared" ref="Q361:Q366" si="247">80%*G361</f>
        <v>777.52</v>
      </c>
      <c r="R361" s="6">
        <f t="shared" si="234"/>
        <v>622.01600000000008</v>
      </c>
      <c r="S361" s="6">
        <f t="shared" si="235"/>
        <v>536.48879999999997</v>
      </c>
      <c r="T361" s="6">
        <f t="shared" si="236"/>
        <v>622.01600000000008</v>
      </c>
      <c r="U361" s="6">
        <f t="shared" si="237"/>
        <v>233.256</v>
      </c>
      <c r="V361" s="6">
        <f t="shared" si="238"/>
        <v>536.48879999999997</v>
      </c>
      <c r="W361" s="6">
        <f t="shared" si="239"/>
        <v>622.01600000000008</v>
      </c>
      <c r="X361" s="6">
        <f t="shared" ref="X361:X423" si="248">65.19%*G361</f>
        <v>633.58160999999996</v>
      </c>
      <c r="Y361" s="6">
        <f t="shared" si="240"/>
        <v>536.48879999999997</v>
      </c>
      <c r="Z361" s="6">
        <f t="shared" si="241"/>
        <v>544.26400000000001</v>
      </c>
      <c r="AA361" s="6">
        <f t="shared" si="242"/>
        <v>622.01600000000008</v>
      </c>
      <c r="AB361" s="6">
        <f t="shared" si="243"/>
        <v>497.61280000000011</v>
      </c>
      <c r="AC361" s="6">
        <f t="shared" si="244"/>
        <v>429.19103999999999</v>
      </c>
      <c r="AD361" s="6">
        <f t="shared" si="245"/>
        <v>497.61280000000011</v>
      </c>
      <c r="AE361" s="6" t="s">
        <v>502</v>
      </c>
      <c r="AF361" s="6">
        <f t="shared" si="226"/>
        <v>670.61099999999988</v>
      </c>
      <c r="AG361" s="6">
        <f t="shared" si="227"/>
        <v>670.61099999999988</v>
      </c>
      <c r="AH361" s="6" t="s">
        <v>502</v>
      </c>
      <c r="AI361" s="89">
        <f t="shared" si="70"/>
        <v>799.12047749999999</v>
      </c>
      <c r="AJ361" s="2">
        <f t="shared" si="228"/>
        <v>233.256</v>
      </c>
      <c r="AK361" s="109">
        <f t="shared" si="229"/>
        <v>971.9</v>
      </c>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117"/>
      <c r="CD361" s="117"/>
      <c r="CE361" s="117"/>
      <c r="CF361" s="117"/>
      <c r="CG361" s="117"/>
      <c r="CH361" s="117"/>
      <c r="CI361" s="117"/>
      <c r="CJ361" s="117"/>
      <c r="CK361" s="117"/>
      <c r="CL361" s="117"/>
      <c r="CM361" s="117"/>
      <c r="CN361" s="117"/>
      <c r="CO361" s="117"/>
      <c r="CP361" s="117"/>
      <c r="CQ361" s="117"/>
      <c r="CR361" s="117"/>
      <c r="CS361" s="117"/>
      <c r="CT361" s="117"/>
      <c r="CU361" s="117"/>
      <c r="CV361" s="117"/>
      <c r="CW361" s="117"/>
      <c r="CX361" s="118"/>
      <c r="CY361" s="118"/>
      <c r="CZ361" s="118"/>
      <c r="DA361" s="118"/>
      <c r="DB361" s="118"/>
      <c r="DC361" s="118"/>
      <c r="DD361" s="118"/>
      <c r="DE361" s="118"/>
      <c r="DF361" s="118"/>
      <c r="DG361" s="118"/>
      <c r="DH361" s="118"/>
      <c r="DI361" s="118"/>
    </row>
    <row r="362" spans="1:113" s="37" customFormat="1" x14ac:dyDescent="0.25">
      <c r="A362" s="143"/>
      <c r="B362" s="8"/>
      <c r="C362" s="8" t="s">
        <v>509</v>
      </c>
      <c r="D362" s="43" t="s">
        <v>521</v>
      </c>
      <c r="E362" s="48" t="s">
        <v>519</v>
      </c>
      <c r="F362" s="44" t="s">
        <v>518</v>
      </c>
      <c r="G362" s="31"/>
      <c r="H362" s="6">
        <f t="shared" si="233"/>
        <v>0</v>
      </c>
      <c r="I362" s="6">
        <f t="shared" si="223"/>
        <v>0</v>
      </c>
      <c r="J362" s="6">
        <f t="shared" si="224"/>
        <v>0</v>
      </c>
      <c r="K362" s="6">
        <f t="shared" si="230"/>
        <v>0</v>
      </c>
      <c r="L362" s="6">
        <f t="shared" si="225"/>
        <v>0</v>
      </c>
      <c r="M362" s="85">
        <f t="shared" si="231"/>
        <v>0</v>
      </c>
      <c r="N362" s="21"/>
      <c r="O362" s="6">
        <f t="shared" si="246"/>
        <v>0</v>
      </c>
      <c r="P362" s="77">
        <f t="shared" si="232"/>
        <v>0</v>
      </c>
      <c r="Q362" s="6">
        <f t="shared" si="247"/>
        <v>0</v>
      </c>
      <c r="R362" s="6">
        <f t="shared" si="234"/>
        <v>0</v>
      </c>
      <c r="S362" s="6">
        <f t="shared" si="235"/>
        <v>0</v>
      </c>
      <c r="T362" s="6">
        <f t="shared" si="236"/>
        <v>0</v>
      </c>
      <c r="U362" s="6">
        <f t="shared" si="237"/>
        <v>0</v>
      </c>
      <c r="V362" s="6">
        <f t="shared" si="238"/>
        <v>0</v>
      </c>
      <c r="W362" s="6">
        <f t="shared" si="239"/>
        <v>0</v>
      </c>
      <c r="X362" s="6">
        <f t="shared" si="248"/>
        <v>0</v>
      </c>
      <c r="Y362" s="6">
        <f t="shared" si="240"/>
        <v>0</v>
      </c>
      <c r="Z362" s="6">
        <f t="shared" si="241"/>
        <v>0</v>
      </c>
      <c r="AA362" s="6">
        <f t="shared" si="242"/>
        <v>0</v>
      </c>
      <c r="AB362" s="6">
        <f t="shared" si="243"/>
        <v>0</v>
      </c>
      <c r="AC362" s="6">
        <f t="shared" si="244"/>
        <v>0</v>
      </c>
      <c r="AD362" s="6">
        <f t="shared" si="245"/>
        <v>0</v>
      </c>
      <c r="AE362" s="21"/>
      <c r="AF362" s="6">
        <f t="shared" si="226"/>
        <v>0</v>
      </c>
      <c r="AG362" s="6">
        <f t="shared" si="227"/>
        <v>0</v>
      </c>
      <c r="AH362" s="21"/>
      <c r="AI362" s="89">
        <f t="shared" si="70"/>
        <v>0</v>
      </c>
      <c r="AJ362" s="2">
        <f t="shared" si="228"/>
        <v>0</v>
      </c>
      <c r="AK362" s="109">
        <f t="shared" si="229"/>
        <v>0</v>
      </c>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c r="BT362" s="117"/>
      <c r="BU362" s="117"/>
      <c r="BV362" s="117"/>
      <c r="BW362" s="117"/>
      <c r="BX362" s="117"/>
      <c r="BY362" s="117"/>
      <c r="BZ362" s="117"/>
      <c r="CA362" s="117"/>
      <c r="CB362" s="117"/>
      <c r="CC362" s="117"/>
      <c r="CD362" s="117"/>
      <c r="CE362" s="117"/>
      <c r="CF362" s="117"/>
      <c r="CG362" s="117"/>
      <c r="CH362" s="117"/>
      <c r="CI362" s="117"/>
      <c r="CJ362" s="117"/>
      <c r="CK362" s="117"/>
      <c r="CL362" s="117"/>
      <c r="CM362" s="117"/>
      <c r="CN362" s="117"/>
      <c r="CO362" s="117"/>
      <c r="CP362" s="117"/>
      <c r="CQ362" s="117"/>
      <c r="CR362" s="117"/>
      <c r="CS362" s="117"/>
      <c r="CT362" s="117"/>
      <c r="CU362" s="117"/>
      <c r="CV362" s="117"/>
      <c r="CW362" s="117"/>
      <c r="CX362" s="118"/>
      <c r="CY362" s="118"/>
      <c r="CZ362" s="118"/>
      <c r="DA362" s="118"/>
      <c r="DB362" s="118"/>
      <c r="DC362" s="118"/>
      <c r="DD362" s="118"/>
      <c r="DE362" s="118"/>
      <c r="DF362" s="118"/>
      <c r="DG362" s="118"/>
      <c r="DH362" s="118"/>
      <c r="DI362" s="118"/>
    </row>
    <row r="363" spans="1:113" s="37" customFormat="1" x14ac:dyDescent="0.25">
      <c r="A363" s="143"/>
      <c r="B363" s="8"/>
      <c r="C363" s="8" t="s">
        <v>509</v>
      </c>
      <c r="D363" s="43" t="s">
        <v>521</v>
      </c>
      <c r="E363" s="48" t="s">
        <v>516</v>
      </c>
      <c r="F363" s="45"/>
      <c r="G363" s="31">
        <v>931.04</v>
      </c>
      <c r="H363" s="6">
        <f t="shared" si="233"/>
        <v>744.83199999999999</v>
      </c>
      <c r="I363" s="6">
        <f t="shared" si="223"/>
        <v>642.41759999999988</v>
      </c>
      <c r="J363" s="6">
        <f t="shared" si="224"/>
        <v>744.83199999999999</v>
      </c>
      <c r="K363" s="6">
        <f t="shared" si="230"/>
        <v>279.31199999999995</v>
      </c>
      <c r="L363" s="6">
        <f t="shared" si="225"/>
        <v>642.41759999999988</v>
      </c>
      <c r="M363" s="85">
        <f t="shared" si="231"/>
        <v>744.83199999999999</v>
      </c>
      <c r="N363" s="6" t="s">
        <v>502</v>
      </c>
      <c r="O363" s="6">
        <f t="shared" si="246"/>
        <v>642.41759999999988</v>
      </c>
      <c r="P363" s="77">
        <f t="shared" si="232"/>
        <v>651.72799999999995</v>
      </c>
      <c r="Q363" s="6">
        <f t="shared" si="247"/>
        <v>744.83199999999999</v>
      </c>
      <c r="R363" s="6">
        <f t="shared" si="234"/>
        <v>595.86559999999997</v>
      </c>
      <c r="S363" s="6">
        <f t="shared" si="235"/>
        <v>513.93407999999988</v>
      </c>
      <c r="T363" s="6">
        <f t="shared" si="236"/>
        <v>595.86559999999997</v>
      </c>
      <c r="U363" s="6">
        <f t="shared" si="237"/>
        <v>223.44959999999998</v>
      </c>
      <c r="V363" s="6">
        <f t="shared" si="238"/>
        <v>513.93407999999988</v>
      </c>
      <c r="W363" s="6">
        <f t="shared" si="239"/>
        <v>595.86559999999997</v>
      </c>
      <c r="X363" s="6">
        <f t="shared" si="248"/>
        <v>606.94497599999988</v>
      </c>
      <c r="Y363" s="6">
        <f t="shared" si="240"/>
        <v>513.93407999999988</v>
      </c>
      <c r="Z363" s="6">
        <f t="shared" si="241"/>
        <v>521.38239999999996</v>
      </c>
      <c r="AA363" s="6">
        <f t="shared" si="242"/>
        <v>595.86559999999997</v>
      </c>
      <c r="AB363" s="6">
        <f t="shared" si="243"/>
        <v>476.69247999999999</v>
      </c>
      <c r="AC363" s="6">
        <f t="shared" si="244"/>
        <v>411.14726399999995</v>
      </c>
      <c r="AD363" s="6">
        <f t="shared" si="245"/>
        <v>476.69247999999999</v>
      </c>
      <c r="AE363" s="6" t="s">
        <v>502</v>
      </c>
      <c r="AF363" s="6">
        <f t="shared" si="226"/>
        <v>642.41759999999988</v>
      </c>
      <c r="AG363" s="6">
        <f t="shared" si="227"/>
        <v>642.41759999999988</v>
      </c>
      <c r="AH363" s="6" t="s">
        <v>502</v>
      </c>
      <c r="AI363" s="89">
        <f t="shared" si="70"/>
        <v>765.52436399999999</v>
      </c>
      <c r="AJ363" s="2">
        <f t="shared" si="228"/>
        <v>223.44959999999998</v>
      </c>
      <c r="AK363" s="109">
        <f t="shared" si="229"/>
        <v>931.04</v>
      </c>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c r="BS363" s="117"/>
      <c r="BT363" s="117"/>
      <c r="BU363" s="117"/>
      <c r="BV363" s="117"/>
      <c r="BW363" s="117"/>
      <c r="BX363" s="117"/>
      <c r="BY363" s="117"/>
      <c r="BZ363" s="117"/>
      <c r="CA363" s="117"/>
      <c r="CB363" s="117"/>
      <c r="CC363" s="117"/>
      <c r="CD363" s="117"/>
      <c r="CE363" s="117"/>
      <c r="CF363" s="117"/>
      <c r="CG363" s="117"/>
      <c r="CH363" s="117"/>
      <c r="CI363" s="117"/>
      <c r="CJ363" s="117"/>
      <c r="CK363" s="117"/>
      <c r="CL363" s="117"/>
      <c r="CM363" s="117"/>
      <c r="CN363" s="117"/>
      <c r="CO363" s="117"/>
      <c r="CP363" s="117"/>
      <c r="CQ363" s="117"/>
      <c r="CR363" s="117"/>
      <c r="CS363" s="117"/>
      <c r="CT363" s="117"/>
      <c r="CU363" s="117"/>
      <c r="CV363" s="117"/>
      <c r="CW363" s="117"/>
      <c r="CX363" s="118"/>
      <c r="CY363" s="118"/>
      <c r="CZ363" s="118"/>
      <c r="DA363" s="118"/>
      <c r="DB363" s="118"/>
      <c r="DC363" s="118"/>
      <c r="DD363" s="118"/>
      <c r="DE363" s="118"/>
      <c r="DF363" s="118"/>
      <c r="DG363" s="118"/>
      <c r="DH363" s="118"/>
      <c r="DI363" s="118"/>
    </row>
    <row r="364" spans="1:113" s="37" customFormat="1" ht="15.75" thickBot="1" x14ac:dyDescent="0.3">
      <c r="A364" s="143"/>
      <c r="B364" s="8"/>
      <c r="C364" s="8" t="s">
        <v>509</v>
      </c>
      <c r="D364" s="43" t="s">
        <v>521</v>
      </c>
      <c r="E364" s="49" t="s">
        <v>517</v>
      </c>
      <c r="F364" s="52"/>
      <c r="G364" s="31">
        <v>2809.95</v>
      </c>
      <c r="H364" s="6">
        <f t="shared" si="233"/>
        <v>2247.96</v>
      </c>
      <c r="I364" s="6">
        <f t="shared" ref="I364:I427" si="249">69%*G364</f>
        <v>1938.8654999999997</v>
      </c>
      <c r="J364" s="6">
        <f t="shared" ref="J364:J427" si="250">80%*G364</f>
        <v>2247.96</v>
      </c>
      <c r="K364" s="6">
        <f t="shared" si="230"/>
        <v>842.9849999999999</v>
      </c>
      <c r="L364" s="6">
        <f t="shared" ref="L364:L427" si="251">69%*G364</f>
        <v>1938.8654999999997</v>
      </c>
      <c r="M364" s="85">
        <f t="shared" si="231"/>
        <v>2247.96</v>
      </c>
      <c r="N364" s="6" t="s">
        <v>502</v>
      </c>
      <c r="O364" s="6">
        <f t="shared" si="246"/>
        <v>1938.8654999999997</v>
      </c>
      <c r="P364" s="77">
        <f t="shared" si="232"/>
        <v>1966.9649999999997</v>
      </c>
      <c r="Q364" s="6">
        <f t="shared" si="247"/>
        <v>2247.96</v>
      </c>
      <c r="R364" s="6">
        <f t="shared" si="234"/>
        <v>1798.3680000000002</v>
      </c>
      <c r="S364" s="6">
        <f t="shared" si="235"/>
        <v>1551.0923999999998</v>
      </c>
      <c r="T364" s="6">
        <f t="shared" si="236"/>
        <v>1798.3680000000002</v>
      </c>
      <c r="U364" s="6">
        <f t="shared" si="237"/>
        <v>674.38799999999992</v>
      </c>
      <c r="V364" s="6">
        <f t="shared" si="238"/>
        <v>1551.0923999999998</v>
      </c>
      <c r="W364" s="6">
        <f t="shared" si="239"/>
        <v>1798.3680000000002</v>
      </c>
      <c r="X364" s="6">
        <f t="shared" si="248"/>
        <v>1831.8064049999996</v>
      </c>
      <c r="Y364" s="6">
        <f t="shared" si="240"/>
        <v>1551.0923999999998</v>
      </c>
      <c r="Z364" s="6">
        <f t="shared" si="241"/>
        <v>1573.5719999999999</v>
      </c>
      <c r="AA364" s="6">
        <f t="shared" si="242"/>
        <v>1798.3680000000002</v>
      </c>
      <c r="AB364" s="6">
        <f t="shared" si="243"/>
        <v>1438.6944000000003</v>
      </c>
      <c r="AC364" s="6">
        <f t="shared" si="244"/>
        <v>1240.87392</v>
      </c>
      <c r="AD364" s="6">
        <f t="shared" si="245"/>
        <v>1438.6944000000003</v>
      </c>
      <c r="AE364" s="6" t="s">
        <v>502</v>
      </c>
      <c r="AF364" s="6">
        <f t="shared" si="226"/>
        <v>1938.8654999999997</v>
      </c>
      <c r="AG364" s="6">
        <f t="shared" si="227"/>
        <v>1938.8654999999997</v>
      </c>
      <c r="AH364" s="6" t="s">
        <v>502</v>
      </c>
      <c r="AI364" s="89">
        <f t="shared" si="70"/>
        <v>2310.4111387499997</v>
      </c>
      <c r="AJ364" s="2">
        <f t="shared" si="228"/>
        <v>674.38799999999992</v>
      </c>
      <c r="AK364" s="109">
        <f t="shared" si="229"/>
        <v>2809.95</v>
      </c>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c r="BT364" s="117"/>
      <c r="BU364" s="117"/>
      <c r="BV364" s="117"/>
      <c r="BW364" s="117"/>
      <c r="BX364" s="117"/>
      <c r="BY364" s="117"/>
      <c r="BZ364" s="117"/>
      <c r="CA364" s="117"/>
      <c r="CB364" s="117"/>
      <c r="CC364" s="117"/>
      <c r="CD364" s="117"/>
      <c r="CE364" s="117"/>
      <c r="CF364" s="117"/>
      <c r="CG364" s="117"/>
      <c r="CH364" s="117"/>
      <c r="CI364" s="117"/>
      <c r="CJ364" s="117"/>
      <c r="CK364" s="117"/>
      <c r="CL364" s="117"/>
      <c r="CM364" s="117"/>
      <c r="CN364" s="117"/>
      <c r="CO364" s="117"/>
      <c r="CP364" s="117"/>
      <c r="CQ364" s="117"/>
      <c r="CR364" s="117"/>
      <c r="CS364" s="117"/>
      <c r="CT364" s="117"/>
      <c r="CU364" s="117"/>
      <c r="CV364" s="117"/>
      <c r="CW364" s="117"/>
      <c r="CX364" s="118"/>
      <c r="CY364" s="118"/>
      <c r="CZ364" s="118"/>
      <c r="DA364" s="118"/>
      <c r="DB364" s="118"/>
      <c r="DC364" s="118"/>
      <c r="DD364" s="118"/>
      <c r="DE364" s="118"/>
      <c r="DF364" s="118"/>
      <c r="DG364" s="118"/>
      <c r="DH364" s="118"/>
      <c r="DI364" s="118"/>
    </row>
    <row r="365" spans="1:113" s="58" customFormat="1" ht="29.25" customHeight="1" x14ac:dyDescent="0.25">
      <c r="A365" s="143"/>
      <c r="B365" s="8">
        <v>46601</v>
      </c>
      <c r="C365" s="8" t="s">
        <v>509</v>
      </c>
      <c r="D365" s="43" t="s">
        <v>521</v>
      </c>
      <c r="E365" s="62" t="s">
        <v>555</v>
      </c>
      <c r="F365" s="51" t="s">
        <v>404</v>
      </c>
      <c r="G365" s="31"/>
      <c r="H365" s="6">
        <f t="shared" si="233"/>
        <v>0</v>
      </c>
      <c r="I365" s="6">
        <f t="shared" si="249"/>
        <v>0</v>
      </c>
      <c r="J365" s="6">
        <f t="shared" si="250"/>
        <v>0</v>
      </c>
      <c r="K365" s="6">
        <f t="shared" si="230"/>
        <v>0</v>
      </c>
      <c r="L365" s="6">
        <f t="shared" si="251"/>
        <v>0</v>
      </c>
      <c r="M365" s="85">
        <f t="shared" si="231"/>
        <v>0</v>
      </c>
      <c r="N365" s="21"/>
      <c r="O365" s="6">
        <f t="shared" si="246"/>
        <v>0</v>
      </c>
      <c r="P365" s="77">
        <f t="shared" si="232"/>
        <v>0</v>
      </c>
      <c r="Q365" s="6">
        <f t="shared" si="247"/>
        <v>0</v>
      </c>
      <c r="R365" s="6">
        <f t="shared" si="234"/>
        <v>0</v>
      </c>
      <c r="S365" s="6">
        <f t="shared" si="235"/>
        <v>0</v>
      </c>
      <c r="T365" s="6">
        <f t="shared" si="236"/>
        <v>0</v>
      </c>
      <c r="U365" s="6">
        <f t="shared" si="237"/>
        <v>0</v>
      </c>
      <c r="V365" s="6">
        <f t="shared" si="238"/>
        <v>0</v>
      </c>
      <c r="W365" s="6">
        <f t="shared" si="239"/>
        <v>0</v>
      </c>
      <c r="X365" s="6">
        <f t="shared" si="248"/>
        <v>0</v>
      </c>
      <c r="Y365" s="6">
        <f t="shared" si="240"/>
        <v>0</v>
      </c>
      <c r="Z365" s="6">
        <f t="shared" si="241"/>
        <v>0</v>
      </c>
      <c r="AA365" s="6">
        <f t="shared" si="242"/>
        <v>0</v>
      </c>
      <c r="AB365" s="6">
        <f t="shared" si="243"/>
        <v>0</v>
      </c>
      <c r="AC365" s="6">
        <f t="shared" si="244"/>
        <v>0</v>
      </c>
      <c r="AD365" s="6">
        <f t="shared" si="245"/>
        <v>0</v>
      </c>
      <c r="AE365" s="21"/>
      <c r="AF365" s="6">
        <f t="shared" si="226"/>
        <v>0</v>
      </c>
      <c r="AG365" s="6">
        <f t="shared" si="227"/>
        <v>0</v>
      </c>
      <c r="AH365" s="21"/>
      <c r="AI365" s="89">
        <f t="shared" si="70"/>
        <v>0</v>
      </c>
      <c r="AJ365" s="2">
        <f t="shared" si="228"/>
        <v>0</v>
      </c>
      <c r="AK365" s="109">
        <f t="shared" si="229"/>
        <v>0</v>
      </c>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c r="BS365" s="117"/>
      <c r="BT365" s="117"/>
      <c r="BU365" s="117"/>
      <c r="BV365" s="117"/>
      <c r="BW365" s="117"/>
      <c r="BX365" s="117"/>
      <c r="BY365" s="117"/>
      <c r="BZ365" s="117"/>
      <c r="CA365" s="117"/>
      <c r="CB365" s="117"/>
      <c r="CC365" s="117"/>
      <c r="CD365" s="117"/>
      <c r="CE365" s="117"/>
      <c r="CF365" s="117"/>
      <c r="CG365" s="117"/>
      <c r="CH365" s="117"/>
      <c r="CI365" s="117"/>
      <c r="CJ365" s="117"/>
      <c r="CK365" s="117"/>
      <c r="CL365" s="117"/>
      <c r="CM365" s="117"/>
      <c r="CN365" s="117"/>
      <c r="CO365" s="117"/>
      <c r="CP365" s="117"/>
      <c r="CQ365" s="117"/>
      <c r="CR365" s="117"/>
      <c r="CS365" s="117"/>
      <c r="CT365" s="117"/>
      <c r="CU365" s="117"/>
      <c r="CV365" s="117"/>
      <c r="CW365" s="117"/>
      <c r="CX365" s="118"/>
      <c r="CY365" s="118"/>
      <c r="CZ365" s="118"/>
      <c r="DA365" s="118"/>
      <c r="DB365" s="118"/>
      <c r="DC365" s="118"/>
      <c r="DD365" s="118"/>
      <c r="DE365" s="118"/>
      <c r="DF365" s="118"/>
      <c r="DG365" s="118"/>
      <c r="DH365" s="118"/>
      <c r="DI365" s="118"/>
    </row>
    <row r="366" spans="1:113" s="58" customFormat="1" x14ac:dyDescent="0.25">
      <c r="A366" s="143"/>
      <c r="B366" s="8"/>
      <c r="C366" s="8" t="s">
        <v>509</v>
      </c>
      <c r="D366" s="43" t="s">
        <v>521</v>
      </c>
      <c r="E366" s="47" t="s">
        <v>514</v>
      </c>
      <c r="F366" s="44"/>
      <c r="G366" s="31">
        <v>338.85</v>
      </c>
      <c r="H366" s="6">
        <f t="shared" si="233"/>
        <v>271.08000000000004</v>
      </c>
      <c r="I366" s="6">
        <f t="shared" si="249"/>
        <v>233.8065</v>
      </c>
      <c r="J366" s="6">
        <f t="shared" si="250"/>
        <v>271.08000000000004</v>
      </c>
      <c r="K366" s="6">
        <f t="shared" si="230"/>
        <v>101.655</v>
      </c>
      <c r="L366" s="6">
        <f t="shared" si="251"/>
        <v>233.8065</v>
      </c>
      <c r="M366" s="85">
        <f t="shared" si="231"/>
        <v>271.08000000000004</v>
      </c>
      <c r="N366" s="6" t="s">
        <v>502</v>
      </c>
      <c r="O366" s="6">
        <f t="shared" si="246"/>
        <v>233.8065</v>
      </c>
      <c r="P366" s="77">
        <f t="shared" si="232"/>
        <v>237.19499999999999</v>
      </c>
      <c r="Q366" s="6">
        <f t="shared" si="247"/>
        <v>271.08000000000004</v>
      </c>
      <c r="R366" s="6">
        <f t="shared" si="234"/>
        <v>216.86400000000003</v>
      </c>
      <c r="S366" s="6">
        <f t="shared" si="235"/>
        <v>187.04520000000002</v>
      </c>
      <c r="T366" s="6">
        <f t="shared" si="236"/>
        <v>216.86400000000003</v>
      </c>
      <c r="U366" s="6">
        <f t="shared" si="237"/>
        <v>81.324000000000012</v>
      </c>
      <c r="V366" s="6">
        <f t="shared" si="238"/>
        <v>187.04520000000002</v>
      </c>
      <c r="W366" s="6">
        <f t="shared" si="239"/>
        <v>216.86400000000003</v>
      </c>
      <c r="X366" s="6">
        <f t="shared" si="248"/>
        <v>220.89631499999999</v>
      </c>
      <c r="Y366" s="6">
        <f t="shared" si="240"/>
        <v>187.04520000000002</v>
      </c>
      <c r="Z366" s="6">
        <f t="shared" si="241"/>
        <v>189.756</v>
      </c>
      <c r="AA366" s="6">
        <f t="shared" si="242"/>
        <v>216.86400000000003</v>
      </c>
      <c r="AB366" s="6">
        <f t="shared" si="243"/>
        <v>173.49120000000005</v>
      </c>
      <c r="AC366" s="6">
        <f t="shared" si="244"/>
        <v>149.63616000000002</v>
      </c>
      <c r="AD366" s="6">
        <f t="shared" si="245"/>
        <v>173.49120000000005</v>
      </c>
      <c r="AE366" s="6" t="s">
        <v>502</v>
      </c>
      <c r="AF366" s="6">
        <f t="shared" si="226"/>
        <v>233.8065</v>
      </c>
      <c r="AG366" s="6">
        <f t="shared" si="227"/>
        <v>233.8065</v>
      </c>
      <c r="AH366" s="6" t="s">
        <v>502</v>
      </c>
      <c r="AI366" s="89">
        <f t="shared" si="70"/>
        <v>278.61094125</v>
      </c>
      <c r="AJ366" s="2">
        <f t="shared" si="228"/>
        <v>81.324000000000012</v>
      </c>
      <c r="AK366" s="109">
        <f t="shared" si="229"/>
        <v>338.85</v>
      </c>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c r="BT366" s="117"/>
      <c r="BU366" s="117"/>
      <c r="BV366" s="117"/>
      <c r="BW366" s="117"/>
      <c r="BX366" s="117"/>
      <c r="BY366" s="117"/>
      <c r="BZ366" s="117"/>
      <c r="CA366" s="117"/>
      <c r="CB366" s="117"/>
      <c r="CC366" s="117"/>
      <c r="CD366" s="117"/>
      <c r="CE366" s="117"/>
      <c r="CF366" s="117"/>
      <c r="CG366" s="117"/>
      <c r="CH366" s="117"/>
      <c r="CI366" s="117"/>
      <c r="CJ366" s="117"/>
      <c r="CK366" s="117"/>
      <c r="CL366" s="117"/>
      <c r="CM366" s="117"/>
      <c r="CN366" s="117"/>
      <c r="CO366" s="117"/>
      <c r="CP366" s="117"/>
      <c r="CQ366" s="117"/>
      <c r="CR366" s="117"/>
      <c r="CS366" s="117"/>
      <c r="CT366" s="117"/>
      <c r="CU366" s="117"/>
      <c r="CV366" s="117"/>
      <c r="CW366" s="117"/>
      <c r="CX366" s="118"/>
      <c r="CY366" s="118"/>
      <c r="CZ366" s="118"/>
      <c r="DA366" s="118"/>
      <c r="DB366" s="118"/>
      <c r="DC366" s="118"/>
      <c r="DD366" s="118"/>
      <c r="DE366" s="118"/>
      <c r="DF366" s="118"/>
      <c r="DG366" s="118"/>
      <c r="DH366" s="118"/>
      <c r="DI366" s="118"/>
    </row>
    <row r="367" spans="1:113" s="58" customFormat="1" x14ac:dyDescent="0.25">
      <c r="A367" s="143"/>
      <c r="B367" s="8"/>
      <c r="C367" s="8" t="s">
        <v>509</v>
      </c>
      <c r="D367" s="43" t="s">
        <v>521</v>
      </c>
      <c r="E367" s="48" t="s">
        <v>519</v>
      </c>
      <c r="F367" s="44" t="s">
        <v>518</v>
      </c>
      <c r="G367" s="31"/>
      <c r="H367" s="6">
        <f t="shared" si="233"/>
        <v>0</v>
      </c>
      <c r="I367" s="6">
        <f t="shared" si="249"/>
        <v>0</v>
      </c>
      <c r="J367" s="6">
        <f t="shared" si="250"/>
        <v>0</v>
      </c>
      <c r="K367" s="6">
        <f t="shared" si="230"/>
        <v>0</v>
      </c>
      <c r="L367" s="6">
        <f t="shared" si="251"/>
        <v>0</v>
      </c>
      <c r="M367" s="85">
        <f t="shared" si="231"/>
        <v>0</v>
      </c>
      <c r="N367" s="21"/>
      <c r="O367" s="6">
        <f t="shared" si="246"/>
        <v>0</v>
      </c>
      <c r="P367" s="77">
        <f t="shared" si="232"/>
        <v>0</v>
      </c>
      <c r="Q367" s="6">
        <f t="shared" ref="Q367:Q423" si="252">80%*G367</f>
        <v>0</v>
      </c>
      <c r="R367" s="6">
        <f t="shared" si="234"/>
        <v>0</v>
      </c>
      <c r="S367" s="6">
        <f t="shared" si="235"/>
        <v>0</v>
      </c>
      <c r="T367" s="6">
        <f t="shared" si="236"/>
        <v>0</v>
      </c>
      <c r="U367" s="6">
        <f t="shared" si="237"/>
        <v>0</v>
      </c>
      <c r="V367" s="6">
        <f t="shared" si="238"/>
        <v>0</v>
      </c>
      <c r="W367" s="6">
        <f t="shared" si="239"/>
        <v>0</v>
      </c>
      <c r="X367" s="6">
        <f t="shared" si="248"/>
        <v>0</v>
      </c>
      <c r="Y367" s="6">
        <f t="shared" si="240"/>
        <v>0</v>
      </c>
      <c r="Z367" s="6">
        <f t="shared" si="241"/>
        <v>0</v>
      </c>
      <c r="AA367" s="6">
        <f t="shared" si="242"/>
        <v>0</v>
      </c>
      <c r="AB367" s="6">
        <f t="shared" si="243"/>
        <v>0</v>
      </c>
      <c r="AC367" s="6">
        <f t="shared" si="244"/>
        <v>0</v>
      </c>
      <c r="AD367" s="6">
        <f t="shared" si="245"/>
        <v>0</v>
      </c>
      <c r="AE367" s="21"/>
      <c r="AF367" s="6">
        <f t="shared" si="226"/>
        <v>0</v>
      </c>
      <c r="AG367" s="6">
        <f t="shared" si="227"/>
        <v>0</v>
      </c>
      <c r="AH367" s="21"/>
      <c r="AI367" s="89">
        <f t="shared" si="70"/>
        <v>0</v>
      </c>
      <c r="AJ367" s="2">
        <f t="shared" si="228"/>
        <v>0</v>
      </c>
      <c r="AK367" s="109">
        <f t="shared" si="229"/>
        <v>0</v>
      </c>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117"/>
      <c r="CD367" s="117"/>
      <c r="CE367" s="117"/>
      <c r="CF367" s="117"/>
      <c r="CG367" s="117"/>
      <c r="CH367" s="117"/>
      <c r="CI367" s="117"/>
      <c r="CJ367" s="117"/>
      <c r="CK367" s="117"/>
      <c r="CL367" s="117"/>
      <c r="CM367" s="117"/>
      <c r="CN367" s="117"/>
      <c r="CO367" s="117"/>
      <c r="CP367" s="117"/>
      <c r="CQ367" s="117"/>
      <c r="CR367" s="117"/>
      <c r="CS367" s="117"/>
      <c r="CT367" s="117"/>
      <c r="CU367" s="117"/>
      <c r="CV367" s="117"/>
      <c r="CW367" s="117"/>
      <c r="CX367" s="118"/>
      <c r="CY367" s="118"/>
      <c r="CZ367" s="118"/>
      <c r="DA367" s="118"/>
      <c r="DB367" s="118"/>
      <c r="DC367" s="118"/>
      <c r="DD367" s="118"/>
      <c r="DE367" s="118"/>
      <c r="DF367" s="118"/>
      <c r="DG367" s="118"/>
      <c r="DH367" s="118"/>
      <c r="DI367" s="118"/>
    </row>
    <row r="368" spans="1:113" s="58" customFormat="1" x14ac:dyDescent="0.25">
      <c r="A368" s="143"/>
      <c r="B368" s="8"/>
      <c r="C368" s="8" t="s">
        <v>509</v>
      </c>
      <c r="D368" s="43" t="s">
        <v>521</v>
      </c>
      <c r="E368" s="48" t="s">
        <v>516</v>
      </c>
      <c r="F368" s="45"/>
      <c r="G368" s="31">
        <v>698.54</v>
      </c>
      <c r="H368" s="6">
        <f t="shared" si="233"/>
        <v>558.83199999999999</v>
      </c>
      <c r="I368" s="6">
        <f t="shared" si="249"/>
        <v>481.99259999999992</v>
      </c>
      <c r="J368" s="6">
        <f t="shared" si="250"/>
        <v>558.83199999999999</v>
      </c>
      <c r="K368" s="6">
        <f t="shared" si="230"/>
        <v>209.56199999999998</v>
      </c>
      <c r="L368" s="6">
        <f t="shared" si="251"/>
        <v>481.99259999999992</v>
      </c>
      <c r="M368" s="85">
        <f t="shared" si="231"/>
        <v>558.83199999999999</v>
      </c>
      <c r="N368" s="6" t="s">
        <v>502</v>
      </c>
      <c r="O368" s="6">
        <f t="shared" si="246"/>
        <v>481.99259999999992</v>
      </c>
      <c r="P368" s="77">
        <f t="shared" si="232"/>
        <v>488.97799999999995</v>
      </c>
      <c r="Q368" s="6">
        <f t="shared" si="252"/>
        <v>558.83199999999999</v>
      </c>
      <c r="R368" s="6">
        <f t="shared" si="234"/>
        <v>447.06560000000002</v>
      </c>
      <c r="S368" s="6">
        <f t="shared" si="235"/>
        <v>385.59407999999996</v>
      </c>
      <c r="T368" s="6">
        <f t="shared" si="236"/>
        <v>447.06560000000002</v>
      </c>
      <c r="U368" s="6">
        <f t="shared" si="237"/>
        <v>167.64959999999999</v>
      </c>
      <c r="V368" s="6">
        <f t="shared" si="238"/>
        <v>385.59407999999996</v>
      </c>
      <c r="W368" s="6">
        <f t="shared" si="239"/>
        <v>447.06560000000002</v>
      </c>
      <c r="X368" s="6">
        <f t="shared" si="248"/>
        <v>455.37822599999993</v>
      </c>
      <c r="Y368" s="6">
        <f t="shared" si="240"/>
        <v>385.59407999999996</v>
      </c>
      <c r="Z368" s="6">
        <f t="shared" si="241"/>
        <v>391.18239999999997</v>
      </c>
      <c r="AA368" s="6">
        <f t="shared" si="242"/>
        <v>447.06560000000002</v>
      </c>
      <c r="AB368" s="6">
        <f t="shared" si="243"/>
        <v>357.65248000000003</v>
      </c>
      <c r="AC368" s="6">
        <f t="shared" si="244"/>
        <v>308.47526399999998</v>
      </c>
      <c r="AD368" s="6">
        <f t="shared" si="245"/>
        <v>357.65248000000003</v>
      </c>
      <c r="AE368" s="6" t="s">
        <v>502</v>
      </c>
      <c r="AF368" s="6">
        <f t="shared" si="226"/>
        <v>481.99259999999992</v>
      </c>
      <c r="AG368" s="6">
        <f t="shared" si="227"/>
        <v>481.99259999999992</v>
      </c>
      <c r="AH368" s="6" t="s">
        <v>502</v>
      </c>
      <c r="AI368" s="89">
        <f t="shared" si="70"/>
        <v>574.35705150000001</v>
      </c>
      <c r="AJ368" s="2">
        <f t="shared" si="228"/>
        <v>167.64959999999999</v>
      </c>
      <c r="AK368" s="109">
        <f t="shared" si="229"/>
        <v>698.54</v>
      </c>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117"/>
      <c r="CD368" s="117"/>
      <c r="CE368" s="117"/>
      <c r="CF368" s="117"/>
      <c r="CG368" s="117"/>
      <c r="CH368" s="117"/>
      <c r="CI368" s="117"/>
      <c r="CJ368" s="117"/>
      <c r="CK368" s="117"/>
      <c r="CL368" s="117"/>
      <c r="CM368" s="117"/>
      <c r="CN368" s="117"/>
      <c r="CO368" s="117"/>
      <c r="CP368" s="117"/>
      <c r="CQ368" s="117"/>
      <c r="CR368" s="117"/>
      <c r="CS368" s="117"/>
      <c r="CT368" s="117"/>
      <c r="CU368" s="117"/>
      <c r="CV368" s="117"/>
      <c r="CW368" s="117"/>
      <c r="CX368" s="118"/>
      <c r="CY368" s="118"/>
      <c r="CZ368" s="118"/>
      <c r="DA368" s="118"/>
      <c r="DB368" s="118"/>
      <c r="DC368" s="118"/>
      <c r="DD368" s="118"/>
      <c r="DE368" s="118"/>
      <c r="DF368" s="118"/>
      <c r="DG368" s="118"/>
      <c r="DH368" s="118"/>
      <c r="DI368" s="118"/>
    </row>
    <row r="369" spans="1:113" s="58" customFormat="1" ht="15.75" thickBot="1" x14ac:dyDescent="0.3">
      <c r="A369" s="143"/>
      <c r="B369" s="8"/>
      <c r="C369" s="8" t="s">
        <v>509</v>
      </c>
      <c r="D369" s="43" t="s">
        <v>521</v>
      </c>
      <c r="E369" s="49" t="s">
        <v>517</v>
      </c>
      <c r="F369" s="52"/>
      <c r="G369" s="31">
        <v>1336.2</v>
      </c>
      <c r="H369" s="6">
        <f t="shared" si="233"/>
        <v>1068.96</v>
      </c>
      <c r="I369" s="6">
        <f t="shared" si="249"/>
        <v>921.97799999999995</v>
      </c>
      <c r="J369" s="6">
        <f t="shared" si="250"/>
        <v>1068.96</v>
      </c>
      <c r="K369" s="6">
        <f t="shared" si="230"/>
        <v>400.86</v>
      </c>
      <c r="L369" s="6">
        <f t="shared" si="251"/>
        <v>921.97799999999995</v>
      </c>
      <c r="M369" s="85">
        <f t="shared" si="231"/>
        <v>1068.96</v>
      </c>
      <c r="N369" s="6" t="s">
        <v>502</v>
      </c>
      <c r="O369" s="6">
        <f t="shared" si="246"/>
        <v>921.97799999999995</v>
      </c>
      <c r="P369" s="77">
        <f t="shared" si="232"/>
        <v>935.33999999999992</v>
      </c>
      <c r="Q369" s="6">
        <f t="shared" si="252"/>
        <v>1068.96</v>
      </c>
      <c r="R369" s="6">
        <f t="shared" si="234"/>
        <v>855.16800000000012</v>
      </c>
      <c r="S369" s="6">
        <f t="shared" si="235"/>
        <v>737.58240000000001</v>
      </c>
      <c r="T369" s="6">
        <f t="shared" si="236"/>
        <v>855.16800000000012</v>
      </c>
      <c r="U369" s="6">
        <f t="shared" si="237"/>
        <v>320.68800000000005</v>
      </c>
      <c r="V369" s="6">
        <f t="shared" si="238"/>
        <v>737.58240000000001</v>
      </c>
      <c r="W369" s="6">
        <f t="shared" si="239"/>
        <v>855.16800000000012</v>
      </c>
      <c r="X369" s="6">
        <f t="shared" si="248"/>
        <v>871.06877999999995</v>
      </c>
      <c r="Y369" s="6">
        <f t="shared" si="240"/>
        <v>737.58240000000001</v>
      </c>
      <c r="Z369" s="6">
        <f t="shared" si="241"/>
        <v>748.27199999999993</v>
      </c>
      <c r="AA369" s="6">
        <f t="shared" si="242"/>
        <v>855.16800000000012</v>
      </c>
      <c r="AB369" s="6">
        <f t="shared" si="243"/>
        <v>684.13440000000014</v>
      </c>
      <c r="AC369" s="6">
        <f t="shared" si="244"/>
        <v>590.06592000000001</v>
      </c>
      <c r="AD369" s="6">
        <f t="shared" si="245"/>
        <v>684.13440000000014</v>
      </c>
      <c r="AE369" s="6" t="s">
        <v>502</v>
      </c>
      <c r="AF369" s="6">
        <f t="shared" si="226"/>
        <v>921.97799999999995</v>
      </c>
      <c r="AG369" s="6">
        <f t="shared" si="227"/>
        <v>921.97799999999995</v>
      </c>
      <c r="AH369" s="6" t="s">
        <v>502</v>
      </c>
      <c r="AI369" s="89">
        <f t="shared" si="70"/>
        <v>1098.6570450000002</v>
      </c>
      <c r="AJ369" s="2">
        <f t="shared" si="228"/>
        <v>320.68800000000005</v>
      </c>
      <c r="AK369" s="109">
        <f t="shared" si="229"/>
        <v>1336.2</v>
      </c>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c r="BU369" s="117"/>
      <c r="BV369" s="117"/>
      <c r="BW369" s="117"/>
      <c r="BX369" s="117"/>
      <c r="BY369" s="117"/>
      <c r="BZ369" s="117"/>
      <c r="CA369" s="117"/>
      <c r="CB369" s="117"/>
      <c r="CC369" s="117"/>
      <c r="CD369" s="117"/>
      <c r="CE369" s="117"/>
      <c r="CF369" s="117"/>
      <c r="CG369" s="117"/>
      <c r="CH369" s="117"/>
      <c r="CI369" s="117"/>
      <c r="CJ369" s="117"/>
      <c r="CK369" s="117"/>
      <c r="CL369" s="117"/>
      <c r="CM369" s="117"/>
      <c r="CN369" s="117"/>
      <c r="CO369" s="117"/>
      <c r="CP369" s="117"/>
      <c r="CQ369" s="117"/>
      <c r="CR369" s="117"/>
      <c r="CS369" s="117"/>
      <c r="CT369" s="117"/>
      <c r="CU369" s="117"/>
      <c r="CV369" s="117"/>
      <c r="CW369" s="117"/>
      <c r="CX369" s="118"/>
      <c r="CY369" s="118"/>
      <c r="CZ369" s="118"/>
      <c r="DA369" s="118"/>
      <c r="DB369" s="118"/>
      <c r="DC369" s="118"/>
      <c r="DD369" s="118"/>
      <c r="DE369" s="118"/>
      <c r="DF369" s="118"/>
      <c r="DG369" s="118"/>
      <c r="DH369" s="118"/>
      <c r="DI369" s="118"/>
    </row>
    <row r="370" spans="1:113" s="5" customFormat="1" ht="45" x14ac:dyDescent="0.25">
      <c r="A370" s="143"/>
      <c r="B370" s="8">
        <v>46607</v>
      </c>
      <c r="C370" s="8" t="s">
        <v>509</v>
      </c>
      <c r="D370" s="43" t="s">
        <v>521</v>
      </c>
      <c r="E370" s="46" t="s">
        <v>69</v>
      </c>
      <c r="F370" s="51" t="s">
        <v>404</v>
      </c>
      <c r="G370" s="31"/>
      <c r="H370" s="6">
        <f t="shared" si="233"/>
        <v>0</v>
      </c>
      <c r="I370" s="6">
        <f t="shared" si="249"/>
        <v>0</v>
      </c>
      <c r="J370" s="6">
        <f t="shared" si="250"/>
        <v>0</v>
      </c>
      <c r="K370" s="6">
        <f t="shared" si="230"/>
        <v>0</v>
      </c>
      <c r="L370" s="6">
        <f t="shared" si="251"/>
        <v>0</v>
      </c>
      <c r="M370" s="85">
        <f t="shared" si="231"/>
        <v>0</v>
      </c>
      <c r="N370" s="21"/>
      <c r="O370" s="6">
        <f t="shared" si="246"/>
        <v>0</v>
      </c>
      <c r="P370" s="77">
        <f t="shared" si="232"/>
        <v>0</v>
      </c>
      <c r="Q370" s="6">
        <f t="shared" si="252"/>
        <v>0</v>
      </c>
      <c r="R370" s="6">
        <f t="shared" si="234"/>
        <v>0</v>
      </c>
      <c r="S370" s="6">
        <f t="shared" si="235"/>
        <v>0</v>
      </c>
      <c r="T370" s="6">
        <f t="shared" si="236"/>
        <v>0</v>
      </c>
      <c r="U370" s="6">
        <f t="shared" si="237"/>
        <v>0</v>
      </c>
      <c r="V370" s="6">
        <f t="shared" si="238"/>
        <v>0</v>
      </c>
      <c r="W370" s="6">
        <f t="shared" si="239"/>
        <v>0</v>
      </c>
      <c r="X370" s="6">
        <f t="shared" si="248"/>
        <v>0</v>
      </c>
      <c r="Y370" s="6">
        <f t="shared" si="240"/>
        <v>0</v>
      </c>
      <c r="Z370" s="6">
        <f t="shared" si="241"/>
        <v>0</v>
      </c>
      <c r="AA370" s="6">
        <f t="shared" si="242"/>
        <v>0</v>
      </c>
      <c r="AB370" s="6">
        <f t="shared" si="243"/>
        <v>0</v>
      </c>
      <c r="AC370" s="6">
        <f t="shared" si="244"/>
        <v>0</v>
      </c>
      <c r="AD370" s="6">
        <f t="shared" si="245"/>
        <v>0</v>
      </c>
      <c r="AE370" s="21"/>
      <c r="AF370" s="6">
        <f t="shared" si="226"/>
        <v>0</v>
      </c>
      <c r="AG370" s="6">
        <f t="shared" si="227"/>
        <v>0</v>
      </c>
      <c r="AH370" s="21"/>
      <c r="AI370" s="89">
        <f t="shared" si="70"/>
        <v>0</v>
      </c>
      <c r="AJ370" s="2">
        <f t="shared" si="228"/>
        <v>0</v>
      </c>
      <c r="AK370" s="109">
        <f t="shared" si="229"/>
        <v>0</v>
      </c>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117"/>
      <c r="BZ370" s="117"/>
      <c r="CA370" s="117"/>
      <c r="CB370" s="117"/>
      <c r="CC370" s="117"/>
      <c r="CD370" s="117"/>
      <c r="CE370" s="117"/>
      <c r="CF370" s="117"/>
      <c r="CG370" s="117"/>
      <c r="CH370" s="117"/>
      <c r="CI370" s="117"/>
      <c r="CJ370" s="117"/>
      <c r="CK370" s="117"/>
      <c r="CL370" s="117"/>
      <c r="CM370" s="117"/>
      <c r="CN370" s="117"/>
      <c r="CO370" s="117"/>
      <c r="CP370" s="117"/>
      <c r="CQ370" s="117"/>
      <c r="CR370" s="117"/>
      <c r="CS370" s="117"/>
      <c r="CT370" s="117"/>
      <c r="CU370" s="117"/>
      <c r="CV370" s="117"/>
      <c r="CW370" s="117"/>
      <c r="CX370" s="118"/>
      <c r="CY370" s="118"/>
      <c r="CZ370" s="118"/>
      <c r="DA370" s="118"/>
      <c r="DB370" s="118"/>
      <c r="DC370" s="118"/>
      <c r="DD370" s="118"/>
      <c r="DE370" s="118"/>
      <c r="DF370" s="118"/>
      <c r="DG370" s="118"/>
      <c r="DH370" s="118"/>
      <c r="DI370" s="118"/>
    </row>
    <row r="371" spans="1:113" s="37" customFormat="1" x14ac:dyDescent="0.25">
      <c r="A371" s="143"/>
      <c r="B371" s="8"/>
      <c r="C371" s="8" t="s">
        <v>509</v>
      </c>
      <c r="D371" s="43" t="s">
        <v>521</v>
      </c>
      <c r="E371" s="47" t="s">
        <v>514</v>
      </c>
      <c r="F371" s="44"/>
      <c r="G371" s="31">
        <v>322</v>
      </c>
      <c r="H371" s="6">
        <f t="shared" si="233"/>
        <v>257.60000000000002</v>
      </c>
      <c r="I371" s="6">
        <f t="shared" si="249"/>
        <v>222.17999999999998</v>
      </c>
      <c r="J371" s="6">
        <f t="shared" si="250"/>
        <v>257.60000000000002</v>
      </c>
      <c r="K371" s="6">
        <f t="shared" si="230"/>
        <v>96.6</v>
      </c>
      <c r="L371" s="6">
        <f t="shared" si="251"/>
        <v>222.17999999999998</v>
      </c>
      <c r="M371" s="85">
        <f t="shared" si="231"/>
        <v>257.60000000000002</v>
      </c>
      <c r="N371" s="6" t="s">
        <v>502</v>
      </c>
      <c r="O371" s="6">
        <f t="shared" si="246"/>
        <v>222.17999999999998</v>
      </c>
      <c r="P371" s="77">
        <f t="shared" si="232"/>
        <v>225.39999999999998</v>
      </c>
      <c r="Q371" s="6">
        <f t="shared" si="252"/>
        <v>257.60000000000002</v>
      </c>
      <c r="R371" s="6">
        <f t="shared" si="234"/>
        <v>206.08000000000004</v>
      </c>
      <c r="S371" s="6">
        <f t="shared" si="235"/>
        <v>177.744</v>
      </c>
      <c r="T371" s="6">
        <f t="shared" si="236"/>
        <v>206.08000000000004</v>
      </c>
      <c r="U371" s="6">
        <f t="shared" si="237"/>
        <v>77.28</v>
      </c>
      <c r="V371" s="6">
        <f t="shared" si="238"/>
        <v>177.744</v>
      </c>
      <c r="W371" s="6">
        <f t="shared" si="239"/>
        <v>206.08000000000004</v>
      </c>
      <c r="X371" s="6">
        <f t="shared" si="248"/>
        <v>209.91179999999997</v>
      </c>
      <c r="Y371" s="6">
        <f t="shared" si="240"/>
        <v>177.744</v>
      </c>
      <c r="Z371" s="6">
        <f t="shared" si="241"/>
        <v>180.32</v>
      </c>
      <c r="AA371" s="6">
        <f t="shared" si="242"/>
        <v>206.08000000000004</v>
      </c>
      <c r="AB371" s="6">
        <f t="shared" si="243"/>
        <v>164.86400000000003</v>
      </c>
      <c r="AC371" s="6">
        <f t="shared" si="244"/>
        <v>142.1952</v>
      </c>
      <c r="AD371" s="6">
        <f t="shared" si="245"/>
        <v>164.86400000000003</v>
      </c>
      <c r="AE371" s="6" t="s">
        <v>502</v>
      </c>
      <c r="AF371" s="6">
        <f t="shared" ref="AF371:AF434" si="253">69%*G371</f>
        <v>222.17999999999998</v>
      </c>
      <c r="AG371" s="6">
        <f t="shared" ref="AG371:AG434" si="254">69%*G371</f>
        <v>222.17999999999998</v>
      </c>
      <c r="AH371" s="6" t="s">
        <v>502</v>
      </c>
      <c r="AI371" s="89">
        <f t="shared" si="70"/>
        <v>264.75644999999997</v>
      </c>
      <c r="AJ371" s="2">
        <f t="shared" si="228"/>
        <v>77.28</v>
      </c>
      <c r="AK371" s="109">
        <f t="shared" si="229"/>
        <v>322</v>
      </c>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c r="BT371" s="117"/>
      <c r="BU371" s="117"/>
      <c r="BV371" s="117"/>
      <c r="BW371" s="117"/>
      <c r="BX371" s="117"/>
      <c r="BY371" s="117"/>
      <c r="BZ371" s="117"/>
      <c r="CA371" s="117"/>
      <c r="CB371" s="117"/>
      <c r="CC371" s="117"/>
      <c r="CD371" s="117"/>
      <c r="CE371" s="117"/>
      <c r="CF371" s="117"/>
      <c r="CG371" s="117"/>
      <c r="CH371" s="117"/>
      <c r="CI371" s="117"/>
      <c r="CJ371" s="117"/>
      <c r="CK371" s="117"/>
      <c r="CL371" s="117"/>
      <c r="CM371" s="117"/>
      <c r="CN371" s="117"/>
      <c r="CO371" s="117"/>
      <c r="CP371" s="117"/>
      <c r="CQ371" s="117"/>
      <c r="CR371" s="117"/>
      <c r="CS371" s="117"/>
      <c r="CT371" s="117"/>
      <c r="CU371" s="117"/>
      <c r="CV371" s="117"/>
      <c r="CW371" s="117"/>
      <c r="CX371" s="118"/>
      <c r="CY371" s="118"/>
      <c r="CZ371" s="118"/>
      <c r="DA371" s="118"/>
      <c r="DB371" s="118"/>
      <c r="DC371" s="118"/>
      <c r="DD371" s="118"/>
      <c r="DE371" s="118"/>
      <c r="DF371" s="118"/>
      <c r="DG371" s="118"/>
      <c r="DH371" s="118"/>
      <c r="DI371" s="118"/>
    </row>
    <row r="372" spans="1:113" s="37" customFormat="1" x14ac:dyDescent="0.25">
      <c r="A372" s="143"/>
      <c r="B372" s="8"/>
      <c r="C372" s="8" t="s">
        <v>509</v>
      </c>
      <c r="D372" s="43" t="s">
        <v>521</v>
      </c>
      <c r="E372" s="48" t="s">
        <v>519</v>
      </c>
      <c r="F372" s="44" t="s">
        <v>518</v>
      </c>
      <c r="G372" s="31"/>
      <c r="H372" s="6">
        <f t="shared" si="233"/>
        <v>0</v>
      </c>
      <c r="I372" s="6">
        <f t="shared" si="249"/>
        <v>0</v>
      </c>
      <c r="J372" s="6">
        <f t="shared" si="250"/>
        <v>0</v>
      </c>
      <c r="K372" s="6">
        <f t="shared" si="230"/>
        <v>0</v>
      </c>
      <c r="L372" s="6">
        <f t="shared" si="251"/>
        <v>0</v>
      </c>
      <c r="M372" s="85">
        <f t="shared" si="231"/>
        <v>0</v>
      </c>
      <c r="N372" s="21"/>
      <c r="O372" s="6">
        <f t="shared" si="246"/>
        <v>0</v>
      </c>
      <c r="P372" s="77">
        <f t="shared" si="232"/>
        <v>0</v>
      </c>
      <c r="Q372" s="6">
        <f t="shared" si="252"/>
        <v>0</v>
      </c>
      <c r="R372" s="6">
        <f t="shared" si="234"/>
        <v>0</v>
      </c>
      <c r="S372" s="6">
        <f t="shared" si="235"/>
        <v>0</v>
      </c>
      <c r="T372" s="6">
        <f t="shared" si="236"/>
        <v>0</v>
      </c>
      <c r="U372" s="6">
        <f t="shared" si="237"/>
        <v>0</v>
      </c>
      <c r="V372" s="6">
        <f t="shared" si="238"/>
        <v>0</v>
      </c>
      <c r="W372" s="6">
        <f t="shared" si="239"/>
        <v>0</v>
      </c>
      <c r="X372" s="6">
        <f t="shared" si="248"/>
        <v>0</v>
      </c>
      <c r="Y372" s="6">
        <f t="shared" si="240"/>
        <v>0</v>
      </c>
      <c r="Z372" s="6">
        <f t="shared" si="241"/>
        <v>0</v>
      </c>
      <c r="AA372" s="6">
        <f t="shared" si="242"/>
        <v>0</v>
      </c>
      <c r="AB372" s="6">
        <f t="shared" si="243"/>
        <v>0</v>
      </c>
      <c r="AC372" s="6">
        <f t="shared" si="244"/>
        <v>0</v>
      </c>
      <c r="AD372" s="6">
        <f t="shared" si="245"/>
        <v>0</v>
      </c>
      <c r="AE372" s="21"/>
      <c r="AF372" s="6">
        <f t="shared" si="253"/>
        <v>0</v>
      </c>
      <c r="AG372" s="6">
        <f t="shared" si="254"/>
        <v>0</v>
      </c>
      <c r="AH372" s="21"/>
      <c r="AI372" s="89">
        <f t="shared" si="70"/>
        <v>0</v>
      </c>
      <c r="AJ372" s="2">
        <f t="shared" si="228"/>
        <v>0</v>
      </c>
      <c r="AK372" s="109">
        <f t="shared" si="229"/>
        <v>0</v>
      </c>
      <c r="AL372" s="117"/>
      <c r="AM372" s="117"/>
      <c r="AN372" s="117"/>
      <c r="AO372" s="117"/>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c r="BS372" s="117"/>
      <c r="BT372" s="117"/>
      <c r="BU372" s="117"/>
      <c r="BV372" s="117"/>
      <c r="BW372" s="117"/>
      <c r="BX372" s="117"/>
      <c r="BY372" s="117"/>
      <c r="BZ372" s="117"/>
      <c r="CA372" s="117"/>
      <c r="CB372" s="117"/>
      <c r="CC372" s="117"/>
      <c r="CD372" s="117"/>
      <c r="CE372" s="117"/>
      <c r="CF372" s="117"/>
      <c r="CG372" s="117"/>
      <c r="CH372" s="117"/>
      <c r="CI372" s="117"/>
      <c r="CJ372" s="117"/>
      <c r="CK372" s="117"/>
      <c r="CL372" s="117"/>
      <c r="CM372" s="117"/>
      <c r="CN372" s="117"/>
      <c r="CO372" s="117"/>
      <c r="CP372" s="117"/>
      <c r="CQ372" s="117"/>
      <c r="CR372" s="117"/>
      <c r="CS372" s="117"/>
      <c r="CT372" s="117"/>
      <c r="CU372" s="117"/>
      <c r="CV372" s="117"/>
      <c r="CW372" s="117"/>
      <c r="CX372" s="118"/>
      <c r="CY372" s="118"/>
      <c r="CZ372" s="118"/>
      <c r="DA372" s="118"/>
      <c r="DB372" s="118"/>
      <c r="DC372" s="118"/>
      <c r="DD372" s="118"/>
      <c r="DE372" s="118"/>
      <c r="DF372" s="118"/>
      <c r="DG372" s="118"/>
      <c r="DH372" s="118"/>
      <c r="DI372" s="118"/>
    </row>
    <row r="373" spans="1:113" s="37" customFormat="1" x14ac:dyDescent="0.25">
      <c r="A373" s="143"/>
      <c r="B373" s="8"/>
      <c r="C373" s="8" t="s">
        <v>509</v>
      </c>
      <c r="D373" s="43" t="s">
        <v>521</v>
      </c>
      <c r="E373" s="47" t="s">
        <v>515</v>
      </c>
      <c r="F373" s="44"/>
      <c r="G373" s="31">
        <v>132</v>
      </c>
      <c r="H373" s="6">
        <f t="shared" si="233"/>
        <v>105.60000000000001</v>
      </c>
      <c r="I373" s="6">
        <f t="shared" si="249"/>
        <v>91.08</v>
      </c>
      <c r="J373" s="6">
        <f t="shared" si="250"/>
        <v>105.60000000000001</v>
      </c>
      <c r="K373" s="6">
        <f t="shared" si="230"/>
        <v>39.6</v>
      </c>
      <c r="L373" s="6">
        <f t="shared" si="251"/>
        <v>91.08</v>
      </c>
      <c r="M373" s="85">
        <f t="shared" si="231"/>
        <v>105.60000000000001</v>
      </c>
      <c r="N373" s="6" t="s">
        <v>502</v>
      </c>
      <c r="O373" s="6">
        <f t="shared" si="246"/>
        <v>91.08</v>
      </c>
      <c r="P373" s="77">
        <f t="shared" si="232"/>
        <v>92.399999999999991</v>
      </c>
      <c r="Q373" s="6">
        <f t="shared" si="252"/>
        <v>105.60000000000001</v>
      </c>
      <c r="R373" s="6">
        <f t="shared" si="234"/>
        <v>84.480000000000018</v>
      </c>
      <c r="S373" s="6">
        <f t="shared" si="235"/>
        <v>72.864000000000004</v>
      </c>
      <c r="T373" s="6">
        <f t="shared" si="236"/>
        <v>84.480000000000018</v>
      </c>
      <c r="U373" s="6">
        <f t="shared" si="237"/>
        <v>31.680000000000003</v>
      </c>
      <c r="V373" s="6">
        <f t="shared" si="238"/>
        <v>72.864000000000004</v>
      </c>
      <c r="W373" s="6">
        <f t="shared" si="239"/>
        <v>84.480000000000018</v>
      </c>
      <c r="X373" s="6">
        <f t="shared" si="248"/>
        <v>86.050799999999995</v>
      </c>
      <c r="Y373" s="6">
        <f t="shared" si="240"/>
        <v>72.864000000000004</v>
      </c>
      <c r="Z373" s="6">
        <f t="shared" si="241"/>
        <v>73.92</v>
      </c>
      <c r="AA373" s="6">
        <f t="shared" si="242"/>
        <v>84.480000000000018</v>
      </c>
      <c r="AB373" s="6">
        <f t="shared" si="243"/>
        <v>67.584000000000017</v>
      </c>
      <c r="AC373" s="6">
        <f t="shared" si="244"/>
        <v>58.291200000000003</v>
      </c>
      <c r="AD373" s="6">
        <f t="shared" si="245"/>
        <v>67.584000000000017</v>
      </c>
      <c r="AE373" s="6" t="s">
        <v>502</v>
      </c>
      <c r="AF373" s="6">
        <f t="shared" si="253"/>
        <v>91.08</v>
      </c>
      <c r="AG373" s="6">
        <f t="shared" si="254"/>
        <v>91.08</v>
      </c>
      <c r="AH373" s="6" t="s">
        <v>502</v>
      </c>
      <c r="AI373" s="89">
        <f t="shared" si="70"/>
        <v>108.5337</v>
      </c>
      <c r="AJ373" s="2">
        <f t="shared" si="228"/>
        <v>31.680000000000003</v>
      </c>
      <c r="AK373" s="109">
        <f t="shared" si="229"/>
        <v>132</v>
      </c>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117"/>
      <c r="CD373" s="117"/>
      <c r="CE373" s="117"/>
      <c r="CF373" s="117"/>
      <c r="CG373" s="117"/>
      <c r="CH373" s="117"/>
      <c r="CI373" s="117"/>
      <c r="CJ373" s="117"/>
      <c r="CK373" s="117"/>
      <c r="CL373" s="117"/>
      <c r="CM373" s="117"/>
      <c r="CN373" s="117"/>
      <c r="CO373" s="117"/>
      <c r="CP373" s="117"/>
      <c r="CQ373" s="117"/>
      <c r="CR373" s="117"/>
      <c r="CS373" s="117"/>
      <c r="CT373" s="117"/>
      <c r="CU373" s="117"/>
      <c r="CV373" s="117"/>
      <c r="CW373" s="117"/>
      <c r="CX373" s="118"/>
      <c r="CY373" s="118"/>
      <c r="CZ373" s="118"/>
      <c r="DA373" s="118"/>
      <c r="DB373" s="118"/>
      <c r="DC373" s="118"/>
      <c r="DD373" s="118"/>
      <c r="DE373" s="118"/>
      <c r="DF373" s="118"/>
      <c r="DG373" s="118"/>
      <c r="DH373" s="118"/>
      <c r="DI373" s="118"/>
    </row>
    <row r="374" spans="1:113" s="37" customFormat="1" x14ac:dyDescent="0.25">
      <c r="A374" s="143"/>
      <c r="B374" s="8"/>
      <c r="C374" s="8" t="s">
        <v>509</v>
      </c>
      <c r="D374" s="43" t="s">
        <v>521</v>
      </c>
      <c r="E374" s="48" t="s">
        <v>516</v>
      </c>
      <c r="F374" s="45"/>
      <c r="G374" s="31">
        <v>638.86</v>
      </c>
      <c r="H374" s="6">
        <f t="shared" si="233"/>
        <v>511.08800000000002</v>
      </c>
      <c r="I374" s="6">
        <f t="shared" si="249"/>
        <v>440.8134</v>
      </c>
      <c r="J374" s="6">
        <f t="shared" si="250"/>
        <v>511.08800000000002</v>
      </c>
      <c r="K374" s="6">
        <f t="shared" si="230"/>
        <v>191.65799999999999</v>
      </c>
      <c r="L374" s="6">
        <f t="shared" si="251"/>
        <v>440.8134</v>
      </c>
      <c r="M374" s="85">
        <f t="shared" si="231"/>
        <v>511.08800000000002</v>
      </c>
      <c r="N374" s="6" t="s">
        <v>502</v>
      </c>
      <c r="O374" s="6">
        <f t="shared" si="246"/>
        <v>440.8134</v>
      </c>
      <c r="P374" s="77">
        <f t="shared" si="232"/>
        <v>447.202</v>
      </c>
      <c r="Q374" s="6">
        <f t="shared" si="252"/>
        <v>511.08800000000002</v>
      </c>
      <c r="R374" s="6">
        <f t="shared" si="234"/>
        <v>408.87040000000002</v>
      </c>
      <c r="S374" s="6">
        <f t="shared" si="235"/>
        <v>352.65072000000004</v>
      </c>
      <c r="T374" s="6">
        <f t="shared" si="236"/>
        <v>408.87040000000002</v>
      </c>
      <c r="U374" s="6">
        <f t="shared" si="237"/>
        <v>153.32640000000001</v>
      </c>
      <c r="V374" s="6">
        <f t="shared" si="238"/>
        <v>352.65072000000004</v>
      </c>
      <c r="W374" s="6">
        <f t="shared" si="239"/>
        <v>408.87040000000002</v>
      </c>
      <c r="X374" s="6">
        <f t="shared" si="248"/>
        <v>416.47283399999998</v>
      </c>
      <c r="Y374" s="6">
        <f t="shared" si="240"/>
        <v>352.65072000000004</v>
      </c>
      <c r="Z374" s="6">
        <f t="shared" si="241"/>
        <v>357.76160000000004</v>
      </c>
      <c r="AA374" s="6">
        <f t="shared" si="242"/>
        <v>408.87040000000002</v>
      </c>
      <c r="AB374" s="6">
        <f t="shared" si="243"/>
        <v>327.09632000000005</v>
      </c>
      <c r="AC374" s="6">
        <f t="shared" si="244"/>
        <v>282.12057600000003</v>
      </c>
      <c r="AD374" s="6">
        <f t="shared" si="245"/>
        <v>327.09632000000005</v>
      </c>
      <c r="AE374" s="6" t="s">
        <v>502</v>
      </c>
      <c r="AF374" s="6">
        <f t="shared" si="253"/>
        <v>440.8134</v>
      </c>
      <c r="AG374" s="6">
        <f t="shared" si="254"/>
        <v>440.8134</v>
      </c>
      <c r="AH374" s="6" t="s">
        <v>502</v>
      </c>
      <c r="AI374" s="89">
        <f t="shared" si="70"/>
        <v>525.28666350000003</v>
      </c>
      <c r="AJ374" s="2">
        <f t="shared" si="228"/>
        <v>153.32640000000001</v>
      </c>
      <c r="AK374" s="109">
        <f t="shared" si="229"/>
        <v>638.86</v>
      </c>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117"/>
      <c r="CD374" s="117"/>
      <c r="CE374" s="117"/>
      <c r="CF374" s="117"/>
      <c r="CG374" s="117"/>
      <c r="CH374" s="117"/>
      <c r="CI374" s="117"/>
      <c r="CJ374" s="117"/>
      <c r="CK374" s="117"/>
      <c r="CL374" s="117"/>
      <c r="CM374" s="117"/>
      <c r="CN374" s="117"/>
      <c r="CO374" s="117"/>
      <c r="CP374" s="117"/>
      <c r="CQ374" s="117"/>
      <c r="CR374" s="117"/>
      <c r="CS374" s="117"/>
      <c r="CT374" s="117"/>
      <c r="CU374" s="117"/>
      <c r="CV374" s="117"/>
      <c r="CW374" s="117"/>
      <c r="CX374" s="118"/>
      <c r="CY374" s="118"/>
      <c r="CZ374" s="118"/>
      <c r="DA374" s="118"/>
      <c r="DB374" s="118"/>
      <c r="DC374" s="118"/>
      <c r="DD374" s="118"/>
      <c r="DE374" s="118"/>
      <c r="DF374" s="118"/>
      <c r="DG374" s="118"/>
      <c r="DH374" s="118"/>
      <c r="DI374" s="118"/>
    </row>
    <row r="375" spans="1:113" s="37" customFormat="1" ht="15.75" thickBot="1" x14ac:dyDescent="0.3">
      <c r="A375" s="143"/>
      <c r="B375" s="8"/>
      <c r="C375" s="8" t="s">
        <v>509</v>
      </c>
      <c r="D375" s="43" t="s">
        <v>521</v>
      </c>
      <c r="E375" s="49" t="s">
        <v>517</v>
      </c>
      <c r="F375" s="52"/>
      <c r="G375" s="31">
        <v>2809.95</v>
      </c>
      <c r="H375" s="6">
        <f t="shared" si="233"/>
        <v>2247.96</v>
      </c>
      <c r="I375" s="6">
        <f t="shared" si="249"/>
        <v>1938.8654999999997</v>
      </c>
      <c r="J375" s="6">
        <f t="shared" si="250"/>
        <v>2247.96</v>
      </c>
      <c r="K375" s="6">
        <f t="shared" si="230"/>
        <v>842.9849999999999</v>
      </c>
      <c r="L375" s="6">
        <f t="shared" si="251"/>
        <v>1938.8654999999997</v>
      </c>
      <c r="M375" s="85">
        <f t="shared" si="231"/>
        <v>2247.96</v>
      </c>
      <c r="N375" s="6" t="s">
        <v>502</v>
      </c>
      <c r="O375" s="6">
        <f t="shared" si="246"/>
        <v>1938.8654999999997</v>
      </c>
      <c r="P375" s="77">
        <f t="shared" si="232"/>
        <v>1966.9649999999997</v>
      </c>
      <c r="Q375" s="6">
        <f t="shared" si="252"/>
        <v>2247.96</v>
      </c>
      <c r="R375" s="6">
        <f t="shared" si="234"/>
        <v>1798.3680000000002</v>
      </c>
      <c r="S375" s="6">
        <f t="shared" si="235"/>
        <v>1551.0923999999998</v>
      </c>
      <c r="T375" s="6">
        <f t="shared" si="236"/>
        <v>1798.3680000000002</v>
      </c>
      <c r="U375" s="6">
        <f t="shared" si="237"/>
        <v>674.38799999999992</v>
      </c>
      <c r="V375" s="6">
        <f t="shared" si="238"/>
        <v>1551.0923999999998</v>
      </c>
      <c r="W375" s="6">
        <f t="shared" si="239"/>
        <v>1798.3680000000002</v>
      </c>
      <c r="X375" s="6">
        <f t="shared" si="248"/>
        <v>1831.8064049999996</v>
      </c>
      <c r="Y375" s="6">
        <f t="shared" si="240"/>
        <v>1551.0923999999998</v>
      </c>
      <c r="Z375" s="6">
        <f t="shared" si="241"/>
        <v>1573.5719999999999</v>
      </c>
      <c r="AA375" s="6">
        <f t="shared" si="242"/>
        <v>1798.3680000000002</v>
      </c>
      <c r="AB375" s="6">
        <f t="shared" si="243"/>
        <v>1438.6944000000003</v>
      </c>
      <c r="AC375" s="6">
        <f t="shared" si="244"/>
        <v>1240.87392</v>
      </c>
      <c r="AD375" s="6">
        <f t="shared" si="245"/>
        <v>1438.6944000000003</v>
      </c>
      <c r="AE375" s="6" t="s">
        <v>502</v>
      </c>
      <c r="AF375" s="6">
        <f t="shared" si="253"/>
        <v>1938.8654999999997</v>
      </c>
      <c r="AG375" s="6">
        <f t="shared" si="254"/>
        <v>1938.8654999999997</v>
      </c>
      <c r="AH375" s="6" t="s">
        <v>502</v>
      </c>
      <c r="AI375" s="89">
        <f t="shared" si="70"/>
        <v>2310.4111387499997</v>
      </c>
      <c r="AJ375" s="2">
        <f t="shared" si="228"/>
        <v>674.38799999999992</v>
      </c>
      <c r="AK375" s="109">
        <f t="shared" si="229"/>
        <v>2809.95</v>
      </c>
      <c r="AL375" s="117"/>
      <c r="AM375" s="117"/>
      <c r="AN375" s="117"/>
      <c r="AO375" s="117"/>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c r="BU375" s="117"/>
      <c r="BV375" s="117"/>
      <c r="BW375" s="117"/>
      <c r="BX375" s="117"/>
      <c r="BY375" s="117"/>
      <c r="BZ375" s="117"/>
      <c r="CA375" s="117"/>
      <c r="CB375" s="117"/>
      <c r="CC375" s="117"/>
      <c r="CD375" s="117"/>
      <c r="CE375" s="117"/>
      <c r="CF375" s="117"/>
      <c r="CG375" s="117"/>
      <c r="CH375" s="117"/>
      <c r="CI375" s="117"/>
      <c r="CJ375" s="117"/>
      <c r="CK375" s="117"/>
      <c r="CL375" s="117"/>
      <c r="CM375" s="117"/>
      <c r="CN375" s="117"/>
      <c r="CO375" s="117"/>
      <c r="CP375" s="117"/>
      <c r="CQ375" s="117"/>
      <c r="CR375" s="117"/>
      <c r="CS375" s="117"/>
      <c r="CT375" s="117"/>
      <c r="CU375" s="117"/>
      <c r="CV375" s="117"/>
      <c r="CW375" s="117"/>
      <c r="CX375" s="118"/>
      <c r="CY375" s="118"/>
      <c r="CZ375" s="118"/>
      <c r="DA375" s="118"/>
      <c r="DB375" s="118"/>
      <c r="DC375" s="118"/>
      <c r="DD375" s="118"/>
      <c r="DE375" s="118"/>
      <c r="DF375" s="118"/>
      <c r="DG375" s="118"/>
      <c r="DH375" s="118"/>
      <c r="DI375" s="118"/>
    </row>
    <row r="376" spans="1:113" s="5" customFormat="1" ht="30" x14ac:dyDescent="0.25">
      <c r="A376" s="143"/>
      <c r="B376" s="8">
        <v>46610</v>
      </c>
      <c r="C376" s="8" t="s">
        <v>509</v>
      </c>
      <c r="D376" s="43" t="s">
        <v>521</v>
      </c>
      <c r="E376" s="55" t="s">
        <v>70</v>
      </c>
      <c r="F376" s="57" t="s">
        <v>405</v>
      </c>
      <c r="G376" s="31"/>
      <c r="H376" s="6">
        <f t="shared" si="233"/>
        <v>0</v>
      </c>
      <c r="I376" s="6">
        <f t="shared" si="249"/>
        <v>0</v>
      </c>
      <c r="J376" s="6">
        <f t="shared" si="250"/>
        <v>0</v>
      </c>
      <c r="K376" s="6">
        <f t="shared" si="230"/>
        <v>0</v>
      </c>
      <c r="L376" s="6">
        <f t="shared" si="251"/>
        <v>0</v>
      </c>
      <c r="M376" s="85">
        <f t="shared" si="231"/>
        <v>0</v>
      </c>
      <c r="N376" s="21"/>
      <c r="O376" s="6">
        <f t="shared" si="246"/>
        <v>0</v>
      </c>
      <c r="P376" s="77">
        <f t="shared" si="232"/>
        <v>0</v>
      </c>
      <c r="Q376" s="6">
        <f t="shared" si="252"/>
        <v>0</v>
      </c>
      <c r="R376" s="6">
        <f t="shared" si="234"/>
        <v>0</v>
      </c>
      <c r="S376" s="6">
        <f t="shared" si="235"/>
        <v>0</v>
      </c>
      <c r="T376" s="6">
        <f t="shared" si="236"/>
        <v>0</v>
      </c>
      <c r="U376" s="6">
        <f t="shared" si="237"/>
        <v>0</v>
      </c>
      <c r="V376" s="6">
        <f t="shared" si="238"/>
        <v>0</v>
      </c>
      <c r="W376" s="6">
        <f t="shared" si="239"/>
        <v>0</v>
      </c>
      <c r="X376" s="6">
        <f t="shared" si="248"/>
        <v>0</v>
      </c>
      <c r="Y376" s="6">
        <f t="shared" si="240"/>
        <v>0</v>
      </c>
      <c r="Z376" s="6">
        <f t="shared" si="241"/>
        <v>0</v>
      </c>
      <c r="AA376" s="6">
        <f t="shared" si="242"/>
        <v>0</v>
      </c>
      <c r="AB376" s="6">
        <f t="shared" si="243"/>
        <v>0</v>
      </c>
      <c r="AC376" s="6">
        <f t="shared" si="244"/>
        <v>0</v>
      </c>
      <c r="AD376" s="6">
        <f t="shared" si="245"/>
        <v>0</v>
      </c>
      <c r="AE376" s="21"/>
      <c r="AF376" s="6">
        <f t="shared" si="253"/>
        <v>0</v>
      </c>
      <c r="AG376" s="6">
        <f t="shared" si="254"/>
        <v>0</v>
      </c>
      <c r="AH376" s="21"/>
      <c r="AI376" s="89">
        <f t="shared" si="70"/>
        <v>0</v>
      </c>
      <c r="AJ376" s="2">
        <f t="shared" si="228"/>
        <v>0</v>
      </c>
      <c r="AK376" s="109">
        <f t="shared" si="229"/>
        <v>0</v>
      </c>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c r="CF376" s="117"/>
      <c r="CG376" s="117"/>
      <c r="CH376" s="117"/>
      <c r="CI376" s="117"/>
      <c r="CJ376" s="117"/>
      <c r="CK376" s="117"/>
      <c r="CL376" s="117"/>
      <c r="CM376" s="117"/>
      <c r="CN376" s="117"/>
      <c r="CO376" s="117"/>
      <c r="CP376" s="117"/>
      <c r="CQ376" s="117"/>
      <c r="CR376" s="117"/>
      <c r="CS376" s="117"/>
      <c r="CT376" s="117"/>
      <c r="CU376" s="117"/>
      <c r="CV376" s="117"/>
      <c r="CW376" s="117"/>
      <c r="CX376" s="118"/>
      <c r="CY376" s="118"/>
      <c r="CZ376" s="118"/>
      <c r="DA376" s="118"/>
      <c r="DB376" s="118"/>
      <c r="DC376" s="118"/>
      <c r="DD376" s="118"/>
      <c r="DE376" s="118"/>
      <c r="DF376" s="118"/>
      <c r="DG376" s="118"/>
      <c r="DH376" s="118"/>
      <c r="DI376" s="118"/>
    </row>
    <row r="377" spans="1:113" s="37" customFormat="1" x14ac:dyDescent="0.25">
      <c r="A377" s="143"/>
      <c r="B377" s="8"/>
      <c r="C377" s="8" t="s">
        <v>509</v>
      </c>
      <c r="D377" s="43" t="s">
        <v>521</v>
      </c>
      <c r="E377" s="47" t="s">
        <v>514</v>
      </c>
      <c r="F377" s="44"/>
      <c r="G377" s="31">
        <v>203.45</v>
      </c>
      <c r="H377" s="6">
        <f t="shared" si="233"/>
        <v>162.76</v>
      </c>
      <c r="I377" s="6">
        <f t="shared" si="249"/>
        <v>140.38049999999998</v>
      </c>
      <c r="J377" s="6">
        <f t="shared" si="250"/>
        <v>162.76</v>
      </c>
      <c r="K377" s="6">
        <f t="shared" si="230"/>
        <v>61.034999999999997</v>
      </c>
      <c r="L377" s="6">
        <f t="shared" si="251"/>
        <v>140.38049999999998</v>
      </c>
      <c r="M377" s="85">
        <f t="shared" si="231"/>
        <v>162.76</v>
      </c>
      <c r="N377" s="6" t="s">
        <v>502</v>
      </c>
      <c r="O377" s="6">
        <f t="shared" si="246"/>
        <v>140.38049999999998</v>
      </c>
      <c r="P377" s="77">
        <f t="shared" si="232"/>
        <v>142.41499999999999</v>
      </c>
      <c r="Q377" s="6">
        <f t="shared" si="252"/>
        <v>162.76</v>
      </c>
      <c r="R377" s="6">
        <f t="shared" si="234"/>
        <v>130.208</v>
      </c>
      <c r="S377" s="6">
        <f t="shared" si="235"/>
        <v>112.30439999999999</v>
      </c>
      <c r="T377" s="6">
        <f t="shared" si="236"/>
        <v>130.208</v>
      </c>
      <c r="U377" s="6">
        <f t="shared" si="237"/>
        <v>48.828000000000003</v>
      </c>
      <c r="V377" s="6">
        <f t="shared" si="238"/>
        <v>112.30439999999999</v>
      </c>
      <c r="W377" s="6">
        <f t="shared" si="239"/>
        <v>130.208</v>
      </c>
      <c r="X377" s="6">
        <f t="shared" si="248"/>
        <v>132.62905499999997</v>
      </c>
      <c r="Y377" s="6">
        <f t="shared" si="240"/>
        <v>112.30439999999999</v>
      </c>
      <c r="Z377" s="6">
        <f t="shared" si="241"/>
        <v>113.932</v>
      </c>
      <c r="AA377" s="6">
        <f t="shared" si="242"/>
        <v>130.208</v>
      </c>
      <c r="AB377" s="6">
        <f t="shared" si="243"/>
        <v>104.16640000000001</v>
      </c>
      <c r="AC377" s="6">
        <f t="shared" si="244"/>
        <v>89.843519999999998</v>
      </c>
      <c r="AD377" s="6">
        <f t="shared" si="245"/>
        <v>104.16640000000001</v>
      </c>
      <c r="AE377" s="6" t="s">
        <v>502</v>
      </c>
      <c r="AF377" s="6">
        <f t="shared" si="253"/>
        <v>140.38049999999998</v>
      </c>
      <c r="AG377" s="6">
        <f t="shared" si="254"/>
        <v>140.38049999999998</v>
      </c>
      <c r="AH377" s="6" t="s">
        <v>502</v>
      </c>
      <c r="AI377" s="89">
        <f t="shared" si="70"/>
        <v>167.28167624999998</v>
      </c>
      <c r="AJ377" s="2">
        <f t="shared" si="228"/>
        <v>48.828000000000003</v>
      </c>
      <c r="AK377" s="109">
        <f t="shared" si="229"/>
        <v>203.45</v>
      </c>
      <c r="AL377" s="117"/>
      <c r="AM377" s="117"/>
      <c r="AN377" s="117"/>
      <c r="AO377" s="117"/>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c r="BS377" s="117"/>
      <c r="BT377" s="117"/>
      <c r="BU377" s="117"/>
      <c r="BV377" s="117"/>
      <c r="BW377" s="117"/>
      <c r="BX377" s="117"/>
      <c r="BY377" s="117"/>
      <c r="BZ377" s="117"/>
      <c r="CA377" s="117"/>
      <c r="CB377" s="117"/>
      <c r="CC377" s="117"/>
      <c r="CD377" s="117"/>
      <c r="CE377" s="117"/>
      <c r="CF377" s="117"/>
      <c r="CG377" s="117"/>
      <c r="CH377" s="117"/>
      <c r="CI377" s="117"/>
      <c r="CJ377" s="117"/>
      <c r="CK377" s="117"/>
      <c r="CL377" s="117"/>
      <c r="CM377" s="117"/>
      <c r="CN377" s="117"/>
      <c r="CO377" s="117"/>
      <c r="CP377" s="117"/>
      <c r="CQ377" s="117"/>
      <c r="CR377" s="117"/>
      <c r="CS377" s="117"/>
      <c r="CT377" s="117"/>
      <c r="CU377" s="117"/>
      <c r="CV377" s="117"/>
      <c r="CW377" s="117"/>
      <c r="CX377" s="118"/>
      <c r="CY377" s="118"/>
      <c r="CZ377" s="118"/>
      <c r="DA377" s="118"/>
      <c r="DB377" s="118"/>
      <c r="DC377" s="118"/>
      <c r="DD377" s="118"/>
      <c r="DE377" s="118"/>
      <c r="DF377" s="118"/>
      <c r="DG377" s="118"/>
      <c r="DH377" s="118"/>
      <c r="DI377" s="118"/>
    </row>
    <row r="378" spans="1:113" s="37" customFormat="1" x14ac:dyDescent="0.25">
      <c r="A378" s="143"/>
      <c r="B378" s="8"/>
      <c r="C378" s="8" t="s">
        <v>509</v>
      </c>
      <c r="D378" s="43" t="s">
        <v>521</v>
      </c>
      <c r="E378" s="48" t="s">
        <v>519</v>
      </c>
      <c r="F378" s="44" t="s">
        <v>518</v>
      </c>
      <c r="G378" s="31"/>
      <c r="H378" s="6">
        <f t="shared" si="233"/>
        <v>0</v>
      </c>
      <c r="I378" s="6">
        <f t="shared" si="249"/>
        <v>0</v>
      </c>
      <c r="J378" s="6">
        <f t="shared" si="250"/>
        <v>0</v>
      </c>
      <c r="K378" s="6">
        <f t="shared" si="230"/>
        <v>0</v>
      </c>
      <c r="L378" s="6">
        <f t="shared" si="251"/>
        <v>0</v>
      </c>
      <c r="M378" s="85">
        <f t="shared" si="231"/>
        <v>0</v>
      </c>
      <c r="N378" s="21"/>
      <c r="O378" s="6">
        <f t="shared" si="246"/>
        <v>0</v>
      </c>
      <c r="P378" s="77">
        <f t="shared" si="232"/>
        <v>0</v>
      </c>
      <c r="Q378" s="6">
        <f t="shared" si="252"/>
        <v>0</v>
      </c>
      <c r="R378" s="6">
        <f t="shared" si="234"/>
        <v>0</v>
      </c>
      <c r="S378" s="6">
        <f t="shared" si="235"/>
        <v>0</v>
      </c>
      <c r="T378" s="6">
        <f t="shared" si="236"/>
        <v>0</v>
      </c>
      <c r="U378" s="6">
        <f t="shared" si="237"/>
        <v>0</v>
      </c>
      <c r="V378" s="6">
        <f t="shared" si="238"/>
        <v>0</v>
      </c>
      <c r="W378" s="6">
        <f t="shared" si="239"/>
        <v>0</v>
      </c>
      <c r="X378" s="6">
        <f t="shared" si="248"/>
        <v>0</v>
      </c>
      <c r="Y378" s="6">
        <f t="shared" si="240"/>
        <v>0</v>
      </c>
      <c r="Z378" s="6">
        <f t="shared" si="241"/>
        <v>0</v>
      </c>
      <c r="AA378" s="6">
        <f t="shared" si="242"/>
        <v>0</v>
      </c>
      <c r="AB378" s="6">
        <f t="shared" si="243"/>
        <v>0</v>
      </c>
      <c r="AC378" s="6">
        <f t="shared" si="244"/>
        <v>0</v>
      </c>
      <c r="AD378" s="6">
        <f t="shared" si="245"/>
        <v>0</v>
      </c>
      <c r="AE378" s="21"/>
      <c r="AF378" s="6">
        <f t="shared" si="253"/>
        <v>0</v>
      </c>
      <c r="AG378" s="6">
        <f t="shared" si="254"/>
        <v>0</v>
      </c>
      <c r="AH378" s="21"/>
      <c r="AI378" s="89">
        <f t="shared" si="70"/>
        <v>0</v>
      </c>
      <c r="AJ378" s="2">
        <f t="shared" si="228"/>
        <v>0</v>
      </c>
      <c r="AK378" s="109">
        <f t="shared" si="229"/>
        <v>0</v>
      </c>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117"/>
      <c r="CD378" s="117"/>
      <c r="CE378" s="117"/>
      <c r="CF378" s="117"/>
      <c r="CG378" s="117"/>
      <c r="CH378" s="117"/>
      <c r="CI378" s="117"/>
      <c r="CJ378" s="117"/>
      <c r="CK378" s="117"/>
      <c r="CL378" s="117"/>
      <c r="CM378" s="117"/>
      <c r="CN378" s="117"/>
      <c r="CO378" s="117"/>
      <c r="CP378" s="117"/>
      <c r="CQ378" s="117"/>
      <c r="CR378" s="117"/>
      <c r="CS378" s="117"/>
      <c r="CT378" s="117"/>
      <c r="CU378" s="117"/>
      <c r="CV378" s="117"/>
      <c r="CW378" s="117"/>
      <c r="CX378" s="118"/>
      <c r="CY378" s="118"/>
      <c r="CZ378" s="118"/>
      <c r="DA378" s="118"/>
      <c r="DB378" s="118"/>
      <c r="DC378" s="118"/>
      <c r="DD378" s="118"/>
      <c r="DE378" s="118"/>
      <c r="DF378" s="118"/>
      <c r="DG378" s="118"/>
      <c r="DH378" s="118"/>
      <c r="DI378" s="118"/>
    </row>
    <row r="379" spans="1:113" s="37" customFormat="1" x14ac:dyDescent="0.25">
      <c r="A379" s="143"/>
      <c r="B379" s="8"/>
      <c r="C379" s="8" t="s">
        <v>509</v>
      </c>
      <c r="D379" s="43" t="s">
        <v>521</v>
      </c>
      <c r="E379" s="47" t="s">
        <v>515</v>
      </c>
      <c r="F379" s="44"/>
      <c r="G379" s="31">
        <v>132</v>
      </c>
      <c r="H379" s="6">
        <f t="shared" si="233"/>
        <v>105.60000000000001</v>
      </c>
      <c r="I379" s="6">
        <f t="shared" si="249"/>
        <v>91.08</v>
      </c>
      <c r="J379" s="6">
        <f t="shared" si="250"/>
        <v>105.60000000000001</v>
      </c>
      <c r="K379" s="6">
        <f t="shared" si="230"/>
        <v>39.6</v>
      </c>
      <c r="L379" s="6">
        <f t="shared" si="251"/>
        <v>91.08</v>
      </c>
      <c r="M379" s="85">
        <f t="shared" si="231"/>
        <v>105.60000000000001</v>
      </c>
      <c r="N379" s="6" t="s">
        <v>502</v>
      </c>
      <c r="O379" s="6">
        <f t="shared" si="246"/>
        <v>91.08</v>
      </c>
      <c r="P379" s="77">
        <f t="shared" si="232"/>
        <v>92.399999999999991</v>
      </c>
      <c r="Q379" s="6">
        <f t="shared" si="252"/>
        <v>105.60000000000001</v>
      </c>
      <c r="R379" s="6">
        <f t="shared" si="234"/>
        <v>84.480000000000018</v>
      </c>
      <c r="S379" s="6">
        <f t="shared" si="235"/>
        <v>72.864000000000004</v>
      </c>
      <c r="T379" s="6">
        <f t="shared" si="236"/>
        <v>84.480000000000018</v>
      </c>
      <c r="U379" s="6">
        <f t="shared" si="237"/>
        <v>31.680000000000003</v>
      </c>
      <c r="V379" s="6">
        <f t="shared" si="238"/>
        <v>72.864000000000004</v>
      </c>
      <c r="W379" s="6">
        <f t="shared" si="239"/>
        <v>84.480000000000018</v>
      </c>
      <c r="X379" s="6">
        <f t="shared" si="248"/>
        <v>86.050799999999995</v>
      </c>
      <c r="Y379" s="6">
        <f t="shared" si="240"/>
        <v>72.864000000000004</v>
      </c>
      <c r="Z379" s="6">
        <f t="shared" si="241"/>
        <v>73.92</v>
      </c>
      <c r="AA379" s="6">
        <f t="shared" si="242"/>
        <v>84.480000000000018</v>
      </c>
      <c r="AB379" s="6">
        <f t="shared" si="243"/>
        <v>67.584000000000017</v>
      </c>
      <c r="AC379" s="6">
        <f t="shared" si="244"/>
        <v>58.291200000000003</v>
      </c>
      <c r="AD379" s="6">
        <f t="shared" si="245"/>
        <v>67.584000000000017</v>
      </c>
      <c r="AE379" s="6" t="s">
        <v>502</v>
      </c>
      <c r="AF379" s="6">
        <f t="shared" si="253"/>
        <v>91.08</v>
      </c>
      <c r="AG379" s="6">
        <f t="shared" si="254"/>
        <v>91.08</v>
      </c>
      <c r="AH379" s="6" t="s">
        <v>502</v>
      </c>
      <c r="AI379" s="89">
        <f t="shared" si="70"/>
        <v>108.5337</v>
      </c>
      <c r="AJ379" s="2">
        <f t="shared" si="228"/>
        <v>31.680000000000003</v>
      </c>
      <c r="AK379" s="109">
        <f t="shared" si="229"/>
        <v>132</v>
      </c>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117"/>
      <c r="CD379" s="117"/>
      <c r="CE379" s="117"/>
      <c r="CF379" s="117"/>
      <c r="CG379" s="117"/>
      <c r="CH379" s="117"/>
      <c r="CI379" s="117"/>
      <c r="CJ379" s="117"/>
      <c r="CK379" s="117"/>
      <c r="CL379" s="117"/>
      <c r="CM379" s="117"/>
      <c r="CN379" s="117"/>
      <c r="CO379" s="117"/>
      <c r="CP379" s="117"/>
      <c r="CQ379" s="117"/>
      <c r="CR379" s="117"/>
      <c r="CS379" s="117"/>
      <c r="CT379" s="117"/>
      <c r="CU379" s="117"/>
      <c r="CV379" s="117"/>
      <c r="CW379" s="117"/>
      <c r="CX379" s="118"/>
      <c r="CY379" s="118"/>
      <c r="CZ379" s="118"/>
      <c r="DA379" s="118"/>
      <c r="DB379" s="118"/>
      <c r="DC379" s="118"/>
      <c r="DD379" s="118"/>
      <c r="DE379" s="118"/>
      <c r="DF379" s="118"/>
      <c r="DG379" s="118"/>
      <c r="DH379" s="118"/>
      <c r="DI379" s="118"/>
    </row>
    <row r="380" spans="1:113" s="37" customFormat="1" x14ac:dyDescent="0.25">
      <c r="A380" s="143"/>
      <c r="B380" s="8"/>
      <c r="C380" s="8" t="s">
        <v>509</v>
      </c>
      <c r="D380" s="43" t="s">
        <v>521</v>
      </c>
      <c r="E380" s="48" t="s">
        <v>516</v>
      </c>
      <c r="F380" s="45"/>
      <c r="G380" s="31">
        <v>518.54</v>
      </c>
      <c r="H380" s="6">
        <f t="shared" si="233"/>
        <v>414.83199999999999</v>
      </c>
      <c r="I380" s="6">
        <f t="shared" si="249"/>
        <v>357.79259999999994</v>
      </c>
      <c r="J380" s="6">
        <f t="shared" si="250"/>
        <v>414.83199999999999</v>
      </c>
      <c r="K380" s="6">
        <f t="shared" si="230"/>
        <v>155.56199999999998</v>
      </c>
      <c r="L380" s="6">
        <f t="shared" si="251"/>
        <v>357.79259999999994</v>
      </c>
      <c r="M380" s="85">
        <f t="shared" si="231"/>
        <v>414.83199999999999</v>
      </c>
      <c r="N380" s="6" t="s">
        <v>502</v>
      </c>
      <c r="O380" s="6">
        <f t="shared" si="246"/>
        <v>357.79259999999994</v>
      </c>
      <c r="P380" s="77">
        <f t="shared" si="232"/>
        <v>362.97799999999995</v>
      </c>
      <c r="Q380" s="6">
        <f t="shared" si="252"/>
        <v>414.83199999999999</v>
      </c>
      <c r="R380" s="6">
        <f t="shared" si="234"/>
        <v>331.86560000000003</v>
      </c>
      <c r="S380" s="6">
        <f t="shared" si="235"/>
        <v>286.23407999999995</v>
      </c>
      <c r="T380" s="6">
        <f t="shared" si="236"/>
        <v>331.86560000000003</v>
      </c>
      <c r="U380" s="6">
        <f t="shared" si="237"/>
        <v>124.44959999999999</v>
      </c>
      <c r="V380" s="6">
        <f t="shared" si="238"/>
        <v>286.23407999999995</v>
      </c>
      <c r="W380" s="6">
        <f t="shared" si="239"/>
        <v>331.86560000000003</v>
      </c>
      <c r="X380" s="6">
        <f t="shared" si="248"/>
        <v>338.03622599999994</v>
      </c>
      <c r="Y380" s="6">
        <f t="shared" si="240"/>
        <v>286.23407999999995</v>
      </c>
      <c r="Z380" s="6">
        <f t="shared" si="241"/>
        <v>290.38239999999996</v>
      </c>
      <c r="AA380" s="6">
        <f t="shared" si="242"/>
        <v>331.86560000000003</v>
      </c>
      <c r="AB380" s="6">
        <f t="shared" si="243"/>
        <v>265.49248000000006</v>
      </c>
      <c r="AC380" s="6">
        <f t="shared" si="244"/>
        <v>228.98726399999998</v>
      </c>
      <c r="AD380" s="6">
        <f t="shared" si="245"/>
        <v>265.49248000000006</v>
      </c>
      <c r="AE380" s="6" t="s">
        <v>502</v>
      </c>
      <c r="AF380" s="6">
        <f t="shared" si="253"/>
        <v>357.79259999999994</v>
      </c>
      <c r="AG380" s="6">
        <f t="shared" si="254"/>
        <v>357.79259999999994</v>
      </c>
      <c r="AH380" s="6" t="s">
        <v>502</v>
      </c>
      <c r="AI380" s="89">
        <f t="shared" si="70"/>
        <v>426.35655149999997</v>
      </c>
      <c r="AJ380" s="2">
        <f t="shared" si="228"/>
        <v>124.44959999999999</v>
      </c>
      <c r="AK380" s="109">
        <f t="shared" si="229"/>
        <v>518.54</v>
      </c>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117"/>
      <c r="CD380" s="117"/>
      <c r="CE380" s="117"/>
      <c r="CF380" s="117"/>
      <c r="CG380" s="117"/>
      <c r="CH380" s="117"/>
      <c r="CI380" s="117"/>
      <c r="CJ380" s="117"/>
      <c r="CK380" s="117"/>
      <c r="CL380" s="117"/>
      <c r="CM380" s="117"/>
      <c r="CN380" s="117"/>
      <c r="CO380" s="117"/>
      <c r="CP380" s="117"/>
      <c r="CQ380" s="117"/>
      <c r="CR380" s="117"/>
      <c r="CS380" s="117"/>
      <c r="CT380" s="117"/>
      <c r="CU380" s="117"/>
      <c r="CV380" s="117"/>
      <c r="CW380" s="117"/>
      <c r="CX380" s="118"/>
      <c r="CY380" s="118"/>
      <c r="CZ380" s="118"/>
      <c r="DA380" s="118"/>
      <c r="DB380" s="118"/>
      <c r="DC380" s="118"/>
      <c r="DD380" s="118"/>
      <c r="DE380" s="118"/>
      <c r="DF380" s="118"/>
      <c r="DG380" s="118"/>
      <c r="DH380" s="118"/>
      <c r="DI380" s="118"/>
    </row>
    <row r="381" spans="1:113" s="37" customFormat="1" ht="15.75" thickBot="1" x14ac:dyDescent="0.3">
      <c r="A381" s="143"/>
      <c r="B381" s="8"/>
      <c r="C381" s="8" t="s">
        <v>509</v>
      </c>
      <c r="D381" s="43" t="s">
        <v>521</v>
      </c>
      <c r="E381" s="48" t="s">
        <v>517</v>
      </c>
      <c r="F381" s="45"/>
      <c r="G381" s="31">
        <v>2830.25</v>
      </c>
      <c r="H381" s="6">
        <f t="shared" si="233"/>
        <v>2264.2000000000003</v>
      </c>
      <c r="I381" s="6">
        <f t="shared" si="249"/>
        <v>1952.8724999999999</v>
      </c>
      <c r="J381" s="6">
        <f t="shared" si="250"/>
        <v>2264.2000000000003</v>
      </c>
      <c r="K381" s="6">
        <f t="shared" si="230"/>
        <v>849.07499999999993</v>
      </c>
      <c r="L381" s="6">
        <f t="shared" si="251"/>
        <v>1952.8724999999999</v>
      </c>
      <c r="M381" s="85">
        <f t="shared" si="231"/>
        <v>2264.2000000000003</v>
      </c>
      <c r="N381" s="6" t="s">
        <v>502</v>
      </c>
      <c r="O381" s="6">
        <f t="shared" si="246"/>
        <v>1952.8724999999999</v>
      </c>
      <c r="P381" s="77">
        <f t="shared" si="232"/>
        <v>1981.175</v>
      </c>
      <c r="Q381" s="6">
        <f t="shared" si="252"/>
        <v>2264.2000000000003</v>
      </c>
      <c r="R381" s="6">
        <f t="shared" si="234"/>
        <v>1811.3600000000004</v>
      </c>
      <c r="S381" s="6">
        <f t="shared" si="235"/>
        <v>1562.298</v>
      </c>
      <c r="T381" s="6">
        <f t="shared" si="236"/>
        <v>1811.3600000000004</v>
      </c>
      <c r="U381" s="6">
        <f t="shared" si="237"/>
        <v>679.26</v>
      </c>
      <c r="V381" s="6">
        <f t="shared" si="238"/>
        <v>1562.298</v>
      </c>
      <c r="W381" s="6">
        <f t="shared" si="239"/>
        <v>1811.3600000000004</v>
      </c>
      <c r="X381" s="6">
        <f t="shared" si="248"/>
        <v>1845.0399749999997</v>
      </c>
      <c r="Y381" s="6">
        <f t="shared" si="240"/>
        <v>1562.298</v>
      </c>
      <c r="Z381" s="6">
        <f t="shared" si="241"/>
        <v>1584.94</v>
      </c>
      <c r="AA381" s="6">
        <f t="shared" si="242"/>
        <v>1811.3600000000004</v>
      </c>
      <c r="AB381" s="6">
        <f t="shared" si="243"/>
        <v>1449.0880000000004</v>
      </c>
      <c r="AC381" s="6">
        <f t="shared" si="244"/>
        <v>1249.8384000000001</v>
      </c>
      <c r="AD381" s="6">
        <f t="shared" si="245"/>
        <v>1449.0880000000004</v>
      </c>
      <c r="AE381" s="6" t="s">
        <v>502</v>
      </c>
      <c r="AF381" s="6">
        <f t="shared" si="253"/>
        <v>1952.8724999999999</v>
      </c>
      <c r="AG381" s="6">
        <f t="shared" si="254"/>
        <v>1952.8724999999999</v>
      </c>
      <c r="AH381" s="6" t="s">
        <v>502</v>
      </c>
      <c r="AI381" s="89">
        <f t="shared" si="70"/>
        <v>2327.1023062499999</v>
      </c>
      <c r="AJ381" s="2">
        <f t="shared" si="228"/>
        <v>679.26</v>
      </c>
      <c r="AK381" s="109">
        <f t="shared" si="229"/>
        <v>2830.25</v>
      </c>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117"/>
      <c r="CD381" s="117"/>
      <c r="CE381" s="117"/>
      <c r="CF381" s="117"/>
      <c r="CG381" s="117"/>
      <c r="CH381" s="117"/>
      <c r="CI381" s="117"/>
      <c r="CJ381" s="117"/>
      <c r="CK381" s="117"/>
      <c r="CL381" s="117"/>
      <c r="CM381" s="117"/>
      <c r="CN381" s="117"/>
      <c r="CO381" s="117"/>
      <c r="CP381" s="117"/>
      <c r="CQ381" s="117"/>
      <c r="CR381" s="117"/>
      <c r="CS381" s="117"/>
      <c r="CT381" s="117"/>
      <c r="CU381" s="117"/>
      <c r="CV381" s="117"/>
      <c r="CW381" s="117"/>
      <c r="CX381" s="118"/>
      <c r="CY381" s="118"/>
      <c r="CZ381" s="118"/>
      <c r="DA381" s="118"/>
      <c r="DB381" s="118"/>
      <c r="DC381" s="118"/>
      <c r="DD381" s="118"/>
      <c r="DE381" s="118"/>
      <c r="DF381" s="118"/>
      <c r="DG381" s="118"/>
      <c r="DH381" s="118"/>
      <c r="DI381" s="118"/>
    </row>
    <row r="382" spans="1:113" s="5" customFormat="1" ht="30" x14ac:dyDescent="0.25">
      <c r="A382" s="143"/>
      <c r="B382" s="8">
        <v>46910</v>
      </c>
      <c r="C382" s="8" t="s">
        <v>509</v>
      </c>
      <c r="D382" s="43" t="s">
        <v>521</v>
      </c>
      <c r="E382" s="55" t="s">
        <v>71</v>
      </c>
      <c r="F382" s="57" t="s">
        <v>406</v>
      </c>
      <c r="G382" s="31"/>
      <c r="H382" s="6">
        <f t="shared" si="233"/>
        <v>0</v>
      </c>
      <c r="I382" s="6">
        <f t="shared" si="249"/>
        <v>0</v>
      </c>
      <c r="J382" s="6">
        <f t="shared" si="250"/>
        <v>0</v>
      </c>
      <c r="K382" s="6">
        <f t="shared" si="230"/>
        <v>0</v>
      </c>
      <c r="L382" s="6">
        <f t="shared" si="251"/>
        <v>0</v>
      </c>
      <c r="M382" s="85">
        <f t="shared" si="231"/>
        <v>0</v>
      </c>
      <c r="N382" s="21"/>
      <c r="O382" s="6">
        <f t="shared" si="246"/>
        <v>0</v>
      </c>
      <c r="P382" s="77">
        <f t="shared" si="232"/>
        <v>0</v>
      </c>
      <c r="Q382" s="6">
        <f t="shared" si="252"/>
        <v>0</v>
      </c>
      <c r="R382" s="6">
        <f t="shared" si="234"/>
        <v>0</v>
      </c>
      <c r="S382" s="6">
        <f t="shared" si="235"/>
        <v>0</v>
      </c>
      <c r="T382" s="6">
        <f t="shared" si="236"/>
        <v>0</v>
      </c>
      <c r="U382" s="6">
        <f t="shared" si="237"/>
        <v>0</v>
      </c>
      <c r="V382" s="6">
        <f t="shared" si="238"/>
        <v>0</v>
      </c>
      <c r="W382" s="6">
        <f t="shared" si="239"/>
        <v>0</v>
      </c>
      <c r="X382" s="6">
        <f t="shared" si="248"/>
        <v>0</v>
      </c>
      <c r="Y382" s="6">
        <f t="shared" si="240"/>
        <v>0</v>
      </c>
      <c r="Z382" s="6">
        <f t="shared" si="241"/>
        <v>0</v>
      </c>
      <c r="AA382" s="6">
        <f t="shared" si="242"/>
        <v>0</v>
      </c>
      <c r="AB382" s="6">
        <f t="shared" si="243"/>
        <v>0</v>
      </c>
      <c r="AC382" s="6">
        <f t="shared" si="244"/>
        <v>0</v>
      </c>
      <c r="AD382" s="6">
        <f t="shared" si="245"/>
        <v>0</v>
      </c>
      <c r="AE382" s="21"/>
      <c r="AF382" s="6">
        <f t="shared" si="253"/>
        <v>0</v>
      </c>
      <c r="AG382" s="6">
        <f t="shared" si="254"/>
        <v>0</v>
      </c>
      <c r="AH382" s="21"/>
      <c r="AI382" s="89">
        <f t="shared" si="70"/>
        <v>0</v>
      </c>
      <c r="AJ382" s="2">
        <f t="shared" si="228"/>
        <v>0</v>
      </c>
      <c r="AK382" s="109">
        <f t="shared" si="229"/>
        <v>0</v>
      </c>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c r="BT382" s="117"/>
      <c r="BU382" s="117"/>
      <c r="BV382" s="117"/>
      <c r="BW382" s="117"/>
      <c r="BX382" s="117"/>
      <c r="BY382" s="117"/>
      <c r="BZ382" s="117"/>
      <c r="CA382" s="117"/>
      <c r="CB382" s="117"/>
      <c r="CC382" s="117"/>
      <c r="CD382" s="117"/>
      <c r="CE382" s="117"/>
      <c r="CF382" s="117"/>
      <c r="CG382" s="117"/>
      <c r="CH382" s="117"/>
      <c r="CI382" s="117"/>
      <c r="CJ382" s="117"/>
      <c r="CK382" s="117"/>
      <c r="CL382" s="117"/>
      <c r="CM382" s="117"/>
      <c r="CN382" s="117"/>
      <c r="CO382" s="117"/>
      <c r="CP382" s="117"/>
      <c r="CQ382" s="117"/>
      <c r="CR382" s="117"/>
      <c r="CS382" s="117"/>
      <c r="CT382" s="117"/>
      <c r="CU382" s="117"/>
      <c r="CV382" s="117"/>
      <c r="CW382" s="117"/>
      <c r="CX382" s="118"/>
      <c r="CY382" s="118"/>
      <c r="CZ382" s="118"/>
      <c r="DA382" s="118"/>
      <c r="DB382" s="118"/>
      <c r="DC382" s="118"/>
      <c r="DD382" s="118"/>
      <c r="DE382" s="118"/>
      <c r="DF382" s="118"/>
      <c r="DG382" s="118"/>
      <c r="DH382" s="118"/>
      <c r="DI382" s="118"/>
    </row>
    <row r="383" spans="1:113" s="37" customFormat="1" x14ac:dyDescent="0.25">
      <c r="A383" s="143"/>
      <c r="B383" s="8"/>
      <c r="C383" s="8" t="s">
        <v>509</v>
      </c>
      <c r="D383" s="43" t="s">
        <v>521</v>
      </c>
      <c r="E383" s="47" t="s">
        <v>514</v>
      </c>
      <c r="F383" s="44"/>
      <c r="G383" s="31">
        <v>333.6</v>
      </c>
      <c r="H383" s="6">
        <f t="shared" si="233"/>
        <v>266.88000000000005</v>
      </c>
      <c r="I383" s="6">
        <f t="shared" si="249"/>
        <v>230.184</v>
      </c>
      <c r="J383" s="6">
        <f t="shared" si="250"/>
        <v>266.88000000000005</v>
      </c>
      <c r="K383" s="6">
        <f t="shared" si="230"/>
        <v>100.08</v>
      </c>
      <c r="L383" s="6">
        <f t="shared" si="251"/>
        <v>230.184</v>
      </c>
      <c r="M383" s="85">
        <f t="shared" si="231"/>
        <v>266.88000000000005</v>
      </c>
      <c r="N383" s="6" t="s">
        <v>502</v>
      </c>
      <c r="O383" s="6">
        <f t="shared" si="246"/>
        <v>230.184</v>
      </c>
      <c r="P383" s="77">
        <f t="shared" si="232"/>
        <v>233.52</v>
      </c>
      <c r="Q383" s="6">
        <f t="shared" si="252"/>
        <v>266.88000000000005</v>
      </c>
      <c r="R383" s="6">
        <f t="shared" si="234"/>
        <v>213.50400000000005</v>
      </c>
      <c r="S383" s="6">
        <f t="shared" si="235"/>
        <v>184.1472</v>
      </c>
      <c r="T383" s="6">
        <f t="shared" si="236"/>
        <v>213.50400000000005</v>
      </c>
      <c r="U383" s="6">
        <f t="shared" si="237"/>
        <v>80.064000000000007</v>
      </c>
      <c r="V383" s="6">
        <f t="shared" si="238"/>
        <v>184.1472</v>
      </c>
      <c r="W383" s="6">
        <f t="shared" si="239"/>
        <v>213.50400000000005</v>
      </c>
      <c r="X383" s="6">
        <f t="shared" si="248"/>
        <v>217.47384</v>
      </c>
      <c r="Y383" s="6">
        <f t="shared" si="240"/>
        <v>184.1472</v>
      </c>
      <c r="Z383" s="6">
        <f t="shared" si="241"/>
        <v>186.81600000000003</v>
      </c>
      <c r="AA383" s="6">
        <f t="shared" si="242"/>
        <v>213.50400000000005</v>
      </c>
      <c r="AB383" s="6">
        <f t="shared" si="243"/>
        <v>170.80320000000006</v>
      </c>
      <c r="AC383" s="6">
        <f t="shared" si="244"/>
        <v>147.31775999999999</v>
      </c>
      <c r="AD383" s="6">
        <f t="shared" si="245"/>
        <v>170.80320000000006</v>
      </c>
      <c r="AE383" s="6" t="s">
        <v>502</v>
      </c>
      <c r="AF383" s="6">
        <f t="shared" si="253"/>
        <v>230.184</v>
      </c>
      <c r="AG383" s="6">
        <f t="shared" si="254"/>
        <v>230.184</v>
      </c>
      <c r="AH383" s="6" t="s">
        <v>502</v>
      </c>
      <c r="AI383" s="89">
        <f t="shared" si="70"/>
        <v>274.29426000000001</v>
      </c>
      <c r="AJ383" s="2">
        <f t="shared" si="228"/>
        <v>80.064000000000007</v>
      </c>
      <c r="AK383" s="109">
        <f t="shared" si="229"/>
        <v>333.6</v>
      </c>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117"/>
      <c r="CD383" s="117"/>
      <c r="CE383" s="117"/>
      <c r="CF383" s="117"/>
      <c r="CG383" s="117"/>
      <c r="CH383" s="117"/>
      <c r="CI383" s="117"/>
      <c r="CJ383" s="117"/>
      <c r="CK383" s="117"/>
      <c r="CL383" s="117"/>
      <c r="CM383" s="117"/>
      <c r="CN383" s="117"/>
      <c r="CO383" s="117"/>
      <c r="CP383" s="117"/>
      <c r="CQ383" s="117"/>
      <c r="CR383" s="117"/>
      <c r="CS383" s="117"/>
      <c r="CT383" s="117"/>
      <c r="CU383" s="117"/>
      <c r="CV383" s="117"/>
      <c r="CW383" s="117"/>
      <c r="CX383" s="118"/>
      <c r="CY383" s="118"/>
      <c r="CZ383" s="118"/>
      <c r="DA383" s="118"/>
      <c r="DB383" s="118"/>
      <c r="DC383" s="118"/>
      <c r="DD383" s="118"/>
      <c r="DE383" s="118"/>
      <c r="DF383" s="118"/>
      <c r="DG383" s="118"/>
      <c r="DH383" s="118"/>
      <c r="DI383" s="118"/>
    </row>
    <row r="384" spans="1:113" s="37" customFormat="1" x14ac:dyDescent="0.25">
      <c r="A384" s="143"/>
      <c r="B384" s="8"/>
      <c r="C384" s="8" t="s">
        <v>509</v>
      </c>
      <c r="D384" s="43" t="s">
        <v>521</v>
      </c>
      <c r="E384" s="48" t="s">
        <v>519</v>
      </c>
      <c r="F384" s="44" t="s">
        <v>518</v>
      </c>
      <c r="G384" s="31"/>
      <c r="H384" s="6">
        <f t="shared" si="233"/>
        <v>0</v>
      </c>
      <c r="I384" s="6">
        <f t="shared" si="249"/>
        <v>0</v>
      </c>
      <c r="J384" s="6">
        <f t="shared" si="250"/>
        <v>0</v>
      </c>
      <c r="K384" s="6">
        <f t="shared" si="230"/>
        <v>0</v>
      </c>
      <c r="L384" s="6">
        <f t="shared" si="251"/>
        <v>0</v>
      </c>
      <c r="M384" s="85">
        <f t="shared" si="231"/>
        <v>0</v>
      </c>
      <c r="N384" s="21"/>
      <c r="O384" s="6">
        <f t="shared" si="246"/>
        <v>0</v>
      </c>
      <c r="P384" s="77">
        <f t="shared" si="232"/>
        <v>0</v>
      </c>
      <c r="Q384" s="6">
        <f t="shared" si="252"/>
        <v>0</v>
      </c>
      <c r="R384" s="6">
        <f t="shared" si="234"/>
        <v>0</v>
      </c>
      <c r="S384" s="6">
        <f t="shared" si="235"/>
        <v>0</v>
      </c>
      <c r="T384" s="6">
        <f t="shared" si="236"/>
        <v>0</v>
      </c>
      <c r="U384" s="6">
        <f t="shared" si="237"/>
        <v>0</v>
      </c>
      <c r="V384" s="6">
        <f t="shared" si="238"/>
        <v>0</v>
      </c>
      <c r="W384" s="6">
        <f t="shared" si="239"/>
        <v>0</v>
      </c>
      <c r="X384" s="6">
        <f t="shared" si="248"/>
        <v>0</v>
      </c>
      <c r="Y384" s="6">
        <f t="shared" si="240"/>
        <v>0</v>
      </c>
      <c r="Z384" s="6">
        <f t="shared" si="241"/>
        <v>0</v>
      </c>
      <c r="AA384" s="6">
        <f t="shared" si="242"/>
        <v>0</v>
      </c>
      <c r="AB384" s="6">
        <f t="shared" si="243"/>
        <v>0</v>
      </c>
      <c r="AC384" s="6">
        <f t="shared" si="244"/>
        <v>0</v>
      </c>
      <c r="AD384" s="6">
        <f t="shared" si="245"/>
        <v>0</v>
      </c>
      <c r="AE384" s="21"/>
      <c r="AF384" s="6">
        <f t="shared" si="253"/>
        <v>0</v>
      </c>
      <c r="AG384" s="6">
        <f t="shared" si="254"/>
        <v>0</v>
      </c>
      <c r="AH384" s="21"/>
      <c r="AI384" s="89">
        <f t="shared" si="70"/>
        <v>0</v>
      </c>
      <c r="AJ384" s="2">
        <f t="shared" si="228"/>
        <v>0</v>
      </c>
      <c r="AK384" s="109">
        <f t="shared" si="229"/>
        <v>0</v>
      </c>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c r="BT384" s="117"/>
      <c r="BU384" s="117"/>
      <c r="BV384" s="117"/>
      <c r="BW384" s="117"/>
      <c r="BX384" s="117"/>
      <c r="BY384" s="117"/>
      <c r="BZ384" s="117"/>
      <c r="CA384" s="117"/>
      <c r="CB384" s="117"/>
      <c r="CC384" s="117"/>
      <c r="CD384" s="117"/>
      <c r="CE384" s="117"/>
      <c r="CF384" s="117"/>
      <c r="CG384" s="117"/>
      <c r="CH384" s="117"/>
      <c r="CI384" s="117"/>
      <c r="CJ384" s="117"/>
      <c r="CK384" s="117"/>
      <c r="CL384" s="117"/>
      <c r="CM384" s="117"/>
      <c r="CN384" s="117"/>
      <c r="CO384" s="117"/>
      <c r="CP384" s="117"/>
      <c r="CQ384" s="117"/>
      <c r="CR384" s="117"/>
      <c r="CS384" s="117"/>
      <c r="CT384" s="117"/>
      <c r="CU384" s="117"/>
      <c r="CV384" s="117"/>
      <c r="CW384" s="117"/>
      <c r="CX384" s="118"/>
      <c r="CY384" s="118"/>
      <c r="CZ384" s="118"/>
      <c r="DA384" s="118"/>
      <c r="DB384" s="118"/>
      <c r="DC384" s="118"/>
      <c r="DD384" s="118"/>
      <c r="DE384" s="118"/>
      <c r="DF384" s="118"/>
      <c r="DG384" s="118"/>
      <c r="DH384" s="118"/>
      <c r="DI384" s="118"/>
    </row>
    <row r="385" spans="1:113" s="37" customFormat="1" x14ac:dyDescent="0.25">
      <c r="A385" s="143"/>
      <c r="B385" s="8"/>
      <c r="C385" s="8" t="s">
        <v>509</v>
      </c>
      <c r="D385" s="43" t="s">
        <v>521</v>
      </c>
      <c r="E385" s="47" t="s">
        <v>515</v>
      </c>
      <c r="F385" s="44"/>
      <c r="G385" s="31">
        <v>132</v>
      </c>
      <c r="H385" s="6">
        <f t="shared" si="233"/>
        <v>105.60000000000001</v>
      </c>
      <c r="I385" s="6">
        <f t="shared" si="249"/>
        <v>91.08</v>
      </c>
      <c r="J385" s="6">
        <f t="shared" si="250"/>
        <v>105.60000000000001</v>
      </c>
      <c r="K385" s="6">
        <f t="shared" si="230"/>
        <v>39.6</v>
      </c>
      <c r="L385" s="6">
        <f t="shared" si="251"/>
        <v>91.08</v>
      </c>
      <c r="M385" s="85">
        <f t="shared" si="231"/>
        <v>105.60000000000001</v>
      </c>
      <c r="N385" s="6" t="s">
        <v>502</v>
      </c>
      <c r="O385" s="6">
        <f t="shared" si="246"/>
        <v>91.08</v>
      </c>
      <c r="P385" s="77">
        <f t="shared" si="232"/>
        <v>92.399999999999991</v>
      </c>
      <c r="Q385" s="6">
        <f t="shared" si="252"/>
        <v>105.60000000000001</v>
      </c>
      <c r="R385" s="6">
        <f t="shared" si="234"/>
        <v>84.480000000000018</v>
      </c>
      <c r="S385" s="6">
        <f t="shared" si="235"/>
        <v>72.864000000000004</v>
      </c>
      <c r="T385" s="6">
        <f t="shared" si="236"/>
        <v>84.480000000000018</v>
      </c>
      <c r="U385" s="6">
        <f t="shared" si="237"/>
        <v>31.680000000000003</v>
      </c>
      <c r="V385" s="6">
        <f t="shared" si="238"/>
        <v>72.864000000000004</v>
      </c>
      <c r="W385" s="6">
        <f t="shared" si="239"/>
        <v>84.480000000000018</v>
      </c>
      <c r="X385" s="6">
        <f t="shared" si="248"/>
        <v>86.050799999999995</v>
      </c>
      <c r="Y385" s="6">
        <f t="shared" si="240"/>
        <v>72.864000000000004</v>
      </c>
      <c r="Z385" s="6">
        <f t="shared" si="241"/>
        <v>73.92</v>
      </c>
      <c r="AA385" s="6">
        <f t="shared" si="242"/>
        <v>84.480000000000018</v>
      </c>
      <c r="AB385" s="6">
        <f t="shared" si="243"/>
        <v>67.584000000000017</v>
      </c>
      <c r="AC385" s="6">
        <f t="shared" si="244"/>
        <v>58.291200000000003</v>
      </c>
      <c r="AD385" s="6">
        <f t="shared" si="245"/>
        <v>67.584000000000017</v>
      </c>
      <c r="AE385" s="6" t="s">
        <v>502</v>
      </c>
      <c r="AF385" s="6">
        <f t="shared" si="253"/>
        <v>91.08</v>
      </c>
      <c r="AG385" s="6">
        <f t="shared" si="254"/>
        <v>91.08</v>
      </c>
      <c r="AH385" s="6" t="s">
        <v>502</v>
      </c>
      <c r="AI385" s="89">
        <f t="shared" si="70"/>
        <v>108.5337</v>
      </c>
      <c r="AJ385" s="2">
        <f t="shared" si="228"/>
        <v>31.680000000000003</v>
      </c>
      <c r="AK385" s="109">
        <f t="shared" si="229"/>
        <v>132</v>
      </c>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c r="BT385" s="117"/>
      <c r="BU385" s="117"/>
      <c r="BV385" s="117"/>
      <c r="BW385" s="117"/>
      <c r="BX385" s="117"/>
      <c r="BY385" s="117"/>
      <c r="BZ385" s="117"/>
      <c r="CA385" s="117"/>
      <c r="CB385" s="117"/>
      <c r="CC385" s="117"/>
      <c r="CD385" s="117"/>
      <c r="CE385" s="117"/>
      <c r="CF385" s="117"/>
      <c r="CG385" s="117"/>
      <c r="CH385" s="117"/>
      <c r="CI385" s="117"/>
      <c r="CJ385" s="117"/>
      <c r="CK385" s="117"/>
      <c r="CL385" s="117"/>
      <c r="CM385" s="117"/>
      <c r="CN385" s="117"/>
      <c r="CO385" s="117"/>
      <c r="CP385" s="117"/>
      <c r="CQ385" s="117"/>
      <c r="CR385" s="117"/>
      <c r="CS385" s="117"/>
      <c r="CT385" s="117"/>
      <c r="CU385" s="117"/>
      <c r="CV385" s="117"/>
      <c r="CW385" s="117"/>
      <c r="CX385" s="118"/>
      <c r="CY385" s="118"/>
      <c r="CZ385" s="118"/>
      <c r="DA385" s="118"/>
      <c r="DB385" s="118"/>
      <c r="DC385" s="118"/>
      <c r="DD385" s="118"/>
      <c r="DE385" s="118"/>
      <c r="DF385" s="118"/>
      <c r="DG385" s="118"/>
      <c r="DH385" s="118"/>
      <c r="DI385" s="118"/>
    </row>
    <row r="386" spans="1:113" s="37" customFormat="1" x14ac:dyDescent="0.25">
      <c r="A386" s="143"/>
      <c r="B386" s="8"/>
      <c r="C386" s="8" t="s">
        <v>509</v>
      </c>
      <c r="D386" s="43" t="s">
        <v>521</v>
      </c>
      <c r="E386" s="48" t="s">
        <v>516</v>
      </c>
      <c r="F386" s="45"/>
      <c r="G386" s="31">
        <v>494.34</v>
      </c>
      <c r="H386" s="6">
        <f t="shared" si="233"/>
        <v>395.47199999999998</v>
      </c>
      <c r="I386" s="6">
        <f t="shared" si="249"/>
        <v>341.09459999999996</v>
      </c>
      <c r="J386" s="6">
        <f t="shared" si="250"/>
        <v>395.47199999999998</v>
      </c>
      <c r="K386" s="6">
        <f t="shared" si="230"/>
        <v>148.30199999999999</v>
      </c>
      <c r="L386" s="6">
        <f t="shared" si="251"/>
        <v>341.09459999999996</v>
      </c>
      <c r="M386" s="85">
        <f t="shared" si="231"/>
        <v>395.47199999999998</v>
      </c>
      <c r="N386" s="6" t="s">
        <v>502</v>
      </c>
      <c r="O386" s="6">
        <f t="shared" si="246"/>
        <v>341.09459999999996</v>
      </c>
      <c r="P386" s="77">
        <f t="shared" si="232"/>
        <v>346.03799999999995</v>
      </c>
      <c r="Q386" s="6">
        <f t="shared" si="252"/>
        <v>395.47199999999998</v>
      </c>
      <c r="R386" s="6">
        <f t="shared" si="234"/>
        <v>316.37760000000003</v>
      </c>
      <c r="S386" s="6">
        <f t="shared" si="235"/>
        <v>272.87567999999999</v>
      </c>
      <c r="T386" s="6">
        <f t="shared" si="236"/>
        <v>316.37760000000003</v>
      </c>
      <c r="U386" s="6">
        <f t="shared" si="237"/>
        <v>118.6416</v>
      </c>
      <c r="V386" s="6">
        <f t="shared" si="238"/>
        <v>272.87567999999999</v>
      </c>
      <c r="W386" s="6">
        <f t="shared" si="239"/>
        <v>316.37760000000003</v>
      </c>
      <c r="X386" s="6">
        <f t="shared" si="248"/>
        <v>322.26024599999994</v>
      </c>
      <c r="Y386" s="6">
        <f t="shared" si="240"/>
        <v>272.87567999999999</v>
      </c>
      <c r="Z386" s="6">
        <f t="shared" si="241"/>
        <v>276.8304</v>
      </c>
      <c r="AA386" s="6">
        <f t="shared" si="242"/>
        <v>316.37760000000003</v>
      </c>
      <c r="AB386" s="6">
        <f t="shared" si="243"/>
        <v>253.10208000000003</v>
      </c>
      <c r="AC386" s="6">
        <f t="shared" si="244"/>
        <v>218.300544</v>
      </c>
      <c r="AD386" s="6">
        <f t="shared" si="245"/>
        <v>253.10208000000003</v>
      </c>
      <c r="AE386" s="6" t="s">
        <v>502</v>
      </c>
      <c r="AF386" s="6">
        <f t="shared" si="253"/>
        <v>341.09459999999996</v>
      </c>
      <c r="AG386" s="6">
        <f t="shared" si="254"/>
        <v>341.09459999999996</v>
      </c>
      <c r="AH386" s="6" t="s">
        <v>502</v>
      </c>
      <c r="AI386" s="89">
        <f t="shared" si="70"/>
        <v>406.45870650000001</v>
      </c>
      <c r="AJ386" s="2">
        <f t="shared" ref="AJ386:AJ449" si="255">MIN(G386:AI386)</f>
        <v>118.6416</v>
      </c>
      <c r="AK386" s="109">
        <f t="shared" si="229"/>
        <v>494.34</v>
      </c>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c r="BT386" s="117"/>
      <c r="BU386" s="117"/>
      <c r="BV386" s="117"/>
      <c r="BW386" s="117"/>
      <c r="BX386" s="117"/>
      <c r="BY386" s="117"/>
      <c r="BZ386" s="117"/>
      <c r="CA386" s="117"/>
      <c r="CB386" s="117"/>
      <c r="CC386" s="117"/>
      <c r="CD386" s="117"/>
      <c r="CE386" s="117"/>
      <c r="CF386" s="117"/>
      <c r="CG386" s="117"/>
      <c r="CH386" s="117"/>
      <c r="CI386" s="117"/>
      <c r="CJ386" s="117"/>
      <c r="CK386" s="117"/>
      <c r="CL386" s="117"/>
      <c r="CM386" s="117"/>
      <c r="CN386" s="117"/>
      <c r="CO386" s="117"/>
      <c r="CP386" s="117"/>
      <c r="CQ386" s="117"/>
      <c r="CR386" s="117"/>
      <c r="CS386" s="117"/>
      <c r="CT386" s="117"/>
      <c r="CU386" s="117"/>
      <c r="CV386" s="117"/>
      <c r="CW386" s="117"/>
      <c r="CX386" s="118"/>
      <c r="CY386" s="118"/>
      <c r="CZ386" s="118"/>
      <c r="DA386" s="118"/>
      <c r="DB386" s="118"/>
      <c r="DC386" s="118"/>
      <c r="DD386" s="118"/>
      <c r="DE386" s="118"/>
      <c r="DF386" s="118"/>
      <c r="DG386" s="118"/>
      <c r="DH386" s="118"/>
      <c r="DI386" s="118"/>
    </row>
    <row r="387" spans="1:113" s="37" customFormat="1" ht="15.75" thickBot="1" x14ac:dyDescent="0.3">
      <c r="A387" s="143"/>
      <c r="B387" s="8"/>
      <c r="C387" s="8" t="s">
        <v>509</v>
      </c>
      <c r="D387" s="43" t="s">
        <v>521</v>
      </c>
      <c r="E387" s="49" t="s">
        <v>517</v>
      </c>
      <c r="F387" s="52"/>
      <c r="G387" s="31">
        <v>2809.95</v>
      </c>
      <c r="H387" s="6">
        <f t="shared" si="233"/>
        <v>2247.96</v>
      </c>
      <c r="I387" s="6">
        <f t="shared" si="249"/>
        <v>1938.8654999999997</v>
      </c>
      <c r="J387" s="6">
        <f t="shared" si="250"/>
        <v>2247.96</v>
      </c>
      <c r="K387" s="6">
        <f t="shared" si="230"/>
        <v>842.9849999999999</v>
      </c>
      <c r="L387" s="6">
        <f t="shared" si="251"/>
        <v>1938.8654999999997</v>
      </c>
      <c r="M387" s="85">
        <f t="shared" si="231"/>
        <v>2247.96</v>
      </c>
      <c r="N387" s="6" t="s">
        <v>502</v>
      </c>
      <c r="O387" s="6">
        <f t="shared" si="246"/>
        <v>1938.8654999999997</v>
      </c>
      <c r="P387" s="77">
        <f t="shared" si="232"/>
        <v>1966.9649999999997</v>
      </c>
      <c r="Q387" s="6">
        <f t="shared" si="252"/>
        <v>2247.96</v>
      </c>
      <c r="R387" s="6">
        <f t="shared" si="234"/>
        <v>1798.3680000000002</v>
      </c>
      <c r="S387" s="6">
        <f t="shared" si="235"/>
        <v>1551.0923999999998</v>
      </c>
      <c r="T387" s="6">
        <f t="shared" si="236"/>
        <v>1798.3680000000002</v>
      </c>
      <c r="U387" s="6">
        <f t="shared" si="237"/>
        <v>674.38799999999992</v>
      </c>
      <c r="V387" s="6">
        <f t="shared" si="238"/>
        <v>1551.0923999999998</v>
      </c>
      <c r="W387" s="6">
        <f t="shared" si="239"/>
        <v>1798.3680000000002</v>
      </c>
      <c r="X387" s="6">
        <f t="shared" si="248"/>
        <v>1831.8064049999996</v>
      </c>
      <c r="Y387" s="6">
        <f t="shared" si="240"/>
        <v>1551.0923999999998</v>
      </c>
      <c r="Z387" s="6">
        <f t="shared" si="241"/>
        <v>1573.5719999999999</v>
      </c>
      <c r="AA387" s="6">
        <f t="shared" si="242"/>
        <v>1798.3680000000002</v>
      </c>
      <c r="AB387" s="6">
        <f t="shared" si="243"/>
        <v>1438.6944000000003</v>
      </c>
      <c r="AC387" s="6">
        <f t="shared" si="244"/>
        <v>1240.87392</v>
      </c>
      <c r="AD387" s="6">
        <f t="shared" si="245"/>
        <v>1438.6944000000003</v>
      </c>
      <c r="AE387" s="6" t="s">
        <v>502</v>
      </c>
      <c r="AF387" s="6">
        <f t="shared" si="253"/>
        <v>1938.8654999999997</v>
      </c>
      <c r="AG387" s="6">
        <f t="shared" si="254"/>
        <v>1938.8654999999997</v>
      </c>
      <c r="AH387" s="6" t="s">
        <v>502</v>
      </c>
      <c r="AI387" s="89">
        <f t="shared" si="70"/>
        <v>2310.4111387499997</v>
      </c>
      <c r="AJ387" s="2">
        <f t="shared" si="255"/>
        <v>674.38799999999992</v>
      </c>
      <c r="AK387" s="109">
        <f t="shared" si="229"/>
        <v>2809.95</v>
      </c>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c r="BT387" s="117"/>
      <c r="BU387" s="117"/>
      <c r="BV387" s="117"/>
      <c r="BW387" s="117"/>
      <c r="BX387" s="117"/>
      <c r="BY387" s="117"/>
      <c r="BZ387" s="117"/>
      <c r="CA387" s="117"/>
      <c r="CB387" s="117"/>
      <c r="CC387" s="117"/>
      <c r="CD387" s="117"/>
      <c r="CE387" s="117"/>
      <c r="CF387" s="117"/>
      <c r="CG387" s="117"/>
      <c r="CH387" s="117"/>
      <c r="CI387" s="117"/>
      <c r="CJ387" s="117"/>
      <c r="CK387" s="117"/>
      <c r="CL387" s="117"/>
      <c r="CM387" s="117"/>
      <c r="CN387" s="117"/>
      <c r="CO387" s="117"/>
      <c r="CP387" s="117"/>
      <c r="CQ387" s="117"/>
      <c r="CR387" s="117"/>
      <c r="CS387" s="117"/>
      <c r="CT387" s="117"/>
      <c r="CU387" s="117"/>
      <c r="CV387" s="117"/>
      <c r="CW387" s="117"/>
      <c r="CX387" s="118"/>
      <c r="CY387" s="118"/>
      <c r="CZ387" s="118"/>
      <c r="DA387" s="118"/>
      <c r="DB387" s="118"/>
      <c r="DC387" s="118"/>
      <c r="DD387" s="118"/>
      <c r="DE387" s="118"/>
      <c r="DF387" s="118"/>
      <c r="DG387" s="118"/>
      <c r="DH387" s="118"/>
      <c r="DI387" s="118"/>
    </row>
    <row r="388" spans="1:113" s="8" customFormat="1" ht="15.75" thickBot="1" x14ac:dyDescent="0.3">
      <c r="A388" s="143"/>
      <c r="B388" s="8">
        <v>47562</v>
      </c>
      <c r="C388" s="8" t="s">
        <v>509</v>
      </c>
      <c r="D388" s="43" t="s">
        <v>521</v>
      </c>
      <c r="E388" s="56" t="s">
        <v>407</v>
      </c>
      <c r="F388" s="101" t="s">
        <v>40</v>
      </c>
      <c r="G388" s="31" t="s">
        <v>376</v>
      </c>
      <c r="H388" s="31" t="s">
        <v>376</v>
      </c>
      <c r="I388" s="31" t="s">
        <v>376</v>
      </c>
      <c r="J388" s="31" t="s">
        <v>376</v>
      </c>
      <c r="K388" s="31" t="s">
        <v>376</v>
      </c>
      <c r="L388" s="31" t="s">
        <v>376</v>
      </c>
      <c r="M388" s="31" t="s">
        <v>376</v>
      </c>
      <c r="N388" s="31" t="s">
        <v>376</v>
      </c>
      <c r="O388" s="31" t="s">
        <v>376</v>
      </c>
      <c r="P388" s="31" t="s">
        <v>376</v>
      </c>
      <c r="Q388" s="31" t="s">
        <v>376</v>
      </c>
      <c r="R388" s="31" t="s">
        <v>376</v>
      </c>
      <c r="S388" s="31" t="s">
        <v>376</v>
      </c>
      <c r="T388" s="31" t="s">
        <v>376</v>
      </c>
      <c r="U388" s="31" t="s">
        <v>376</v>
      </c>
      <c r="V388" s="31" t="s">
        <v>376</v>
      </c>
      <c r="W388" s="31" t="s">
        <v>376</v>
      </c>
      <c r="X388" s="6" t="s">
        <v>573</v>
      </c>
      <c r="Y388" s="31" t="s">
        <v>376</v>
      </c>
      <c r="Z388" s="31" t="s">
        <v>376</v>
      </c>
      <c r="AA388" s="31" t="s">
        <v>376</v>
      </c>
      <c r="AB388" s="31" t="s">
        <v>376</v>
      </c>
      <c r="AC388" s="31" t="s">
        <v>376</v>
      </c>
      <c r="AD388" s="31" t="s">
        <v>376</v>
      </c>
      <c r="AE388" s="31" t="s">
        <v>376</v>
      </c>
      <c r="AF388" s="31" t="s">
        <v>376</v>
      </c>
      <c r="AG388" s="31" t="s">
        <v>376</v>
      </c>
      <c r="AH388" s="31" t="s">
        <v>376</v>
      </c>
      <c r="AI388" s="90" t="s">
        <v>376</v>
      </c>
      <c r="AJ388" s="2">
        <f t="shared" si="255"/>
        <v>0</v>
      </c>
      <c r="AK388" s="109">
        <f t="shared" ref="AK388:AK451" si="256">MAX(G388:AI388)</f>
        <v>0</v>
      </c>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1"/>
      <c r="CY388" s="121"/>
      <c r="CZ388" s="121"/>
      <c r="DA388" s="121"/>
      <c r="DB388" s="121"/>
      <c r="DC388" s="121"/>
      <c r="DD388" s="121"/>
      <c r="DE388" s="121"/>
      <c r="DF388" s="121"/>
      <c r="DG388" s="121"/>
      <c r="DH388" s="121"/>
      <c r="DI388" s="121"/>
    </row>
    <row r="389" spans="1:113" s="29" customFormat="1" x14ac:dyDescent="0.25">
      <c r="A389" s="143"/>
      <c r="B389" s="8">
        <v>49320</v>
      </c>
      <c r="C389" s="8" t="s">
        <v>509</v>
      </c>
      <c r="D389" s="43" t="s">
        <v>521</v>
      </c>
      <c r="E389" s="46" t="s">
        <v>365</v>
      </c>
      <c r="F389" s="51" t="s">
        <v>408</v>
      </c>
      <c r="G389" s="31"/>
      <c r="H389" s="6">
        <f t="shared" si="233"/>
        <v>0</v>
      </c>
      <c r="I389" s="6">
        <f t="shared" si="249"/>
        <v>0</v>
      </c>
      <c r="J389" s="6">
        <f t="shared" si="250"/>
        <v>0</v>
      </c>
      <c r="K389" s="6">
        <f t="shared" si="230"/>
        <v>0</v>
      </c>
      <c r="L389" s="6">
        <f t="shared" si="251"/>
        <v>0</v>
      </c>
      <c r="M389" s="85">
        <f t="shared" si="231"/>
        <v>0</v>
      </c>
      <c r="N389" s="21"/>
      <c r="O389" s="6">
        <f t="shared" si="246"/>
        <v>0</v>
      </c>
      <c r="P389" s="77">
        <f t="shared" si="232"/>
        <v>0</v>
      </c>
      <c r="Q389" s="6">
        <f t="shared" si="252"/>
        <v>0</v>
      </c>
      <c r="R389" s="6">
        <f t="shared" ref="R389:R423" si="257">80%*H389</f>
        <v>0</v>
      </c>
      <c r="S389" s="6">
        <f t="shared" ref="S389:S423" si="258">80%*I389</f>
        <v>0</v>
      </c>
      <c r="T389" s="6">
        <f t="shared" ref="T389:T423" si="259">80%*J389</f>
        <v>0</v>
      </c>
      <c r="U389" s="6">
        <f t="shared" ref="U389:U423" si="260">80%*K389</f>
        <v>0</v>
      </c>
      <c r="V389" s="6">
        <f t="shared" ref="V389:V423" si="261">80%*L389</f>
        <v>0</v>
      </c>
      <c r="W389" s="6">
        <f t="shared" ref="W389:W423" si="262">80%*M389</f>
        <v>0</v>
      </c>
      <c r="X389" s="6">
        <f t="shared" si="248"/>
        <v>0</v>
      </c>
      <c r="Y389" s="6">
        <f t="shared" ref="Y389:Y423" si="263">80%*O389</f>
        <v>0</v>
      </c>
      <c r="Z389" s="6">
        <f t="shared" ref="Z389:Z423" si="264">80%*P389</f>
        <v>0</v>
      </c>
      <c r="AA389" s="6">
        <f t="shared" ref="AA389:AA423" si="265">80%*Q389</f>
        <v>0</v>
      </c>
      <c r="AB389" s="6">
        <f t="shared" ref="AB389:AB423" si="266">80%*R389</f>
        <v>0</v>
      </c>
      <c r="AC389" s="6">
        <f t="shared" ref="AC389:AC423" si="267">80%*S389</f>
        <v>0</v>
      </c>
      <c r="AD389" s="6">
        <f t="shared" ref="AD389:AD423" si="268">80%*T389</f>
        <v>0</v>
      </c>
      <c r="AE389" s="21"/>
      <c r="AF389" s="6">
        <f t="shared" si="253"/>
        <v>0</v>
      </c>
      <c r="AG389" s="6">
        <f t="shared" si="254"/>
        <v>0</v>
      </c>
      <c r="AH389" s="21"/>
      <c r="AI389" s="89">
        <f t="shared" si="70"/>
        <v>0</v>
      </c>
      <c r="AJ389" s="2">
        <f t="shared" si="255"/>
        <v>0</v>
      </c>
      <c r="AK389" s="109">
        <f t="shared" si="256"/>
        <v>0</v>
      </c>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c r="BR389" s="117"/>
      <c r="BS389" s="117"/>
      <c r="BT389" s="117"/>
      <c r="BU389" s="117"/>
      <c r="BV389" s="117"/>
      <c r="BW389" s="117"/>
      <c r="BX389" s="117"/>
      <c r="BY389" s="117"/>
      <c r="BZ389" s="117"/>
      <c r="CA389" s="117"/>
      <c r="CB389" s="117"/>
      <c r="CC389" s="117"/>
      <c r="CD389" s="117"/>
      <c r="CE389" s="117"/>
      <c r="CF389" s="117"/>
      <c r="CG389" s="117"/>
      <c r="CH389" s="117"/>
      <c r="CI389" s="117"/>
      <c r="CJ389" s="117"/>
      <c r="CK389" s="117"/>
      <c r="CL389" s="117"/>
      <c r="CM389" s="117"/>
      <c r="CN389" s="117"/>
      <c r="CO389" s="117"/>
      <c r="CP389" s="117"/>
      <c r="CQ389" s="117"/>
      <c r="CR389" s="117"/>
      <c r="CS389" s="117"/>
      <c r="CT389" s="117"/>
      <c r="CU389" s="117"/>
      <c r="CV389" s="117"/>
      <c r="CW389" s="117"/>
      <c r="CX389" s="118"/>
      <c r="CY389" s="118"/>
      <c r="CZ389" s="118"/>
      <c r="DA389" s="118"/>
      <c r="DB389" s="118"/>
      <c r="DC389" s="118"/>
      <c r="DD389" s="118"/>
      <c r="DE389" s="118"/>
      <c r="DF389" s="118"/>
      <c r="DG389" s="118"/>
      <c r="DH389" s="118"/>
      <c r="DI389" s="118"/>
    </row>
    <row r="390" spans="1:113" s="37" customFormat="1" x14ac:dyDescent="0.25">
      <c r="A390" s="143"/>
      <c r="B390" s="8"/>
      <c r="C390" s="8" t="s">
        <v>509</v>
      </c>
      <c r="D390" s="43" t="s">
        <v>521</v>
      </c>
      <c r="E390" s="47" t="s">
        <v>514</v>
      </c>
      <c r="F390" s="44"/>
      <c r="G390" s="31">
        <v>811.15</v>
      </c>
      <c r="H390" s="6">
        <f t="shared" si="233"/>
        <v>648.92000000000007</v>
      </c>
      <c r="I390" s="6">
        <f t="shared" si="249"/>
        <v>559.69349999999997</v>
      </c>
      <c r="J390" s="6">
        <f t="shared" si="250"/>
        <v>648.92000000000007</v>
      </c>
      <c r="K390" s="6">
        <f t="shared" si="230"/>
        <v>243.34499999999997</v>
      </c>
      <c r="L390" s="6">
        <f t="shared" si="251"/>
        <v>559.69349999999997</v>
      </c>
      <c r="M390" s="85">
        <f t="shared" si="231"/>
        <v>648.92000000000007</v>
      </c>
      <c r="N390" s="6" t="s">
        <v>502</v>
      </c>
      <c r="O390" s="6">
        <f t="shared" si="246"/>
        <v>559.69349999999997</v>
      </c>
      <c r="P390" s="77">
        <f t="shared" si="232"/>
        <v>567.80499999999995</v>
      </c>
      <c r="Q390" s="6">
        <f t="shared" si="252"/>
        <v>648.92000000000007</v>
      </c>
      <c r="R390" s="6">
        <f t="shared" si="257"/>
        <v>519.13600000000008</v>
      </c>
      <c r="S390" s="6">
        <f t="shared" si="258"/>
        <v>447.75479999999999</v>
      </c>
      <c r="T390" s="6">
        <f t="shared" si="259"/>
        <v>519.13600000000008</v>
      </c>
      <c r="U390" s="6">
        <f t="shared" si="260"/>
        <v>194.67599999999999</v>
      </c>
      <c r="V390" s="6">
        <f t="shared" si="261"/>
        <v>447.75479999999999</v>
      </c>
      <c r="W390" s="6">
        <f t="shared" si="262"/>
        <v>519.13600000000008</v>
      </c>
      <c r="X390" s="6">
        <f t="shared" si="248"/>
        <v>528.78868499999987</v>
      </c>
      <c r="Y390" s="6">
        <f t="shared" si="263"/>
        <v>447.75479999999999</v>
      </c>
      <c r="Z390" s="6">
        <f t="shared" si="264"/>
        <v>454.24399999999997</v>
      </c>
      <c r="AA390" s="6">
        <f t="shared" si="265"/>
        <v>519.13600000000008</v>
      </c>
      <c r="AB390" s="6">
        <f t="shared" si="266"/>
        <v>415.30880000000008</v>
      </c>
      <c r="AC390" s="6">
        <f t="shared" si="267"/>
        <v>358.20384000000001</v>
      </c>
      <c r="AD390" s="6">
        <f t="shared" si="268"/>
        <v>415.30880000000008</v>
      </c>
      <c r="AE390" s="6" t="s">
        <v>502</v>
      </c>
      <c r="AF390" s="6">
        <f t="shared" si="253"/>
        <v>559.69349999999997</v>
      </c>
      <c r="AG390" s="6">
        <f t="shared" si="254"/>
        <v>559.69349999999997</v>
      </c>
      <c r="AH390" s="6" t="s">
        <v>502</v>
      </c>
      <c r="AI390" s="89">
        <f t="shared" si="70"/>
        <v>666.94780874999992</v>
      </c>
      <c r="AJ390" s="2">
        <f t="shared" si="255"/>
        <v>194.67599999999999</v>
      </c>
      <c r="AK390" s="109">
        <f t="shared" si="256"/>
        <v>811.15</v>
      </c>
      <c r="AL390" s="117"/>
      <c r="AM390" s="117"/>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c r="BR390" s="117"/>
      <c r="BS390" s="117"/>
      <c r="BT390" s="117"/>
      <c r="BU390" s="117"/>
      <c r="BV390" s="117"/>
      <c r="BW390" s="117"/>
      <c r="BX390" s="117"/>
      <c r="BY390" s="117"/>
      <c r="BZ390" s="117"/>
      <c r="CA390" s="117"/>
      <c r="CB390" s="117"/>
      <c r="CC390" s="117"/>
      <c r="CD390" s="117"/>
      <c r="CE390" s="117"/>
      <c r="CF390" s="117"/>
      <c r="CG390" s="117"/>
      <c r="CH390" s="117"/>
      <c r="CI390" s="117"/>
      <c r="CJ390" s="117"/>
      <c r="CK390" s="117"/>
      <c r="CL390" s="117"/>
      <c r="CM390" s="117"/>
      <c r="CN390" s="117"/>
      <c r="CO390" s="117"/>
      <c r="CP390" s="117"/>
      <c r="CQ390" s="117"/>
      <c r="CR390" s="117"/>
      <c r="CS390" s="117"/>
      <c r="CT390" s="117"/>
      <c r="CU390" s="117"/>
      <c r="CV390" s="117"/>
      <c r="CW390" s="117"/>
      <c r="CX390" s="118"/>
      <c r="CY390" s="118"/>
      <c r="CZ390" s="118"/>
      <c r="DA390" s="118"/>
      <c r="DB390" s="118"/>
      <c r="DC390" s="118"/>
      <c r="DD390" s="118"/>
      <c r="DE390" s="118"/>
      <c r="DF390" s="118"/>
      <c r="DG390" s="118"/>
      <c r="DH390" s="118"/>
      <c r="DI390" s="118"/>
    </row>
    <row r="391" spans="1:113" s="37" customFormat="1" x14ac:dyDescent="0.25">
      <c r="A391" s="143"/>
      <c r="B391" s="8"/>
      <c r="C391" s="8" t="s">
        <v>509</v>
      </c>
      <c r="D391" s="43" t="s">
        <v>521</v>
      </c>
      <c r="E391" s="48" t="s">
        <v>519</v>
      </c>
      <c r="F391" s="44" t="s">
        <v>518</v>
      </c>
      <c r="G391" s="31"/>
      <c r="H391" s="6">
        <f t="shared" si="233"/>
        <v>0</v>
      </c>
      <c r="I391" s="6">
        <f t="shared" si="249"/>
        <v>0</v>
      </c>
      <c r="J391" s="6">
        <f t="shared" si="250"/>
        <v>0</v>
      </c>
      <c r="K391" s="6">
        <f t="shared" si="230"/>
        <v>0</v>
      </c>
      <c r="L391" s="6">
        <f t="shared" si="251"/>
        <v>0</v>
      </c>
      <c r="M391" s="85">
        <f t="shared" si="231"/>
        <v>0</v>
      </c>
      <c r="N391" s="21"/>
      <c r="O391" s="6">
        <f t="shared" si="246"/>
        <v>0</v>
      </c>
      <c r="P391" s="77">
        <f t="shared" si="232"/>
        <v>0</v>
      </c>
      <c r="Q391" s="6">
        <f t="shared" si="252"/>
        <v>0</v>
      </c>
      <c r="R391" s="6">
        <f t="shared" si="257"/>
        <v>0</v>
      </c>
      <c r="S391" s="6">
        <f t="shared" si="258"/>
        <v>0</v>
      </c>
      <c r="T391" s="6">
        <f t="shared" si="259"/>
        <v>0</v>
      </c>
      <c r="U391" s="6">
        <f t="shared" si="260"/>
        <v>0</v>
      </c>
      <c r="V391" s="6">
        <f t="shared" si="261"/>
        <v>0</v>
      </c>
      <c r="W391" s="6">
        <f t="shared" si="262"/>
        <v>0</v>
      </c>
      <c r="X391" s="6">
        <f t="shared" si="248"/>
        <v>0</v>
      </c>
      <c r="Y391" s="6">
        <f t="shared" si="263"/>
        <v>0</v>
      </c>
      <c r="Z391" s="6">
        <f t="shared" si="264"/>
        <v>0</v>
      </c>
      <c r="AA391" s="6">
        <f t="shared" si="265"/>
        <v>0</v>
      </c>
      <c r="AB391" s="6">
        <f t="shared" si="266"/>
        <v>0</v>
      </c>
      <c r="AC391" s="6">
        <f t="shared" si="267"/>
        <v>0</v>
      </c>
      <c r="AD391" s="6">
        <f t="shared" si="268"/>
        <v>0</v>
      </c>
      <c r="AE391" s="21"/>
      <c r="AF391" s="6">
        <f t="shared" si="253"/>
        <v>0</v>
      </c>
      <c r="AG391" s="6">
        <f t="shared" si="254"/>
        <v>0</v>
      </c>
      <c r="AH391" s="21"/>
      <c r="AI391" s="89">
        <f t="shared" si="70"/>
        <v>0</v>
      </c>
      <c r="AJ391" s="2">
        <f t="shared" si="255"/>
        <v>0</v>
      </c>
      <c r="AK391" s="109">
        <f t="shared" si="256"/>
        <v>0</v>
      </c>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c r="CF391" s="117"/>
      <c r="CG391" s="117"/>
      <c r="CH391" s="117"/>
      <c r="CI391" s="117"/>
      <c r="CJ391" s="117"/>
      <c r="CK391" s="117"/>
      <c r="CL391" s="117"/>
      <c r="CM391" s="117"/>
      <c r="CN391" s="117"/>
      <c r="CO391" s="117"/>
      <c r="CP391" s="117"/>
      <c r="CQ391" s="117"/>
      <c r="CR391" s="117"/>
      <c r="CS391" s="117"/>
      <c r="CT391" s="117"/>
      <c r="CU391" s="117"/>
      <c r="CV391" s="117"/>
      <c r="CW391" s="117"/>
      <c r="CX391" s="118"/>
      <c r="CY391" s="118"/>
      <c r="CZ391" s="118"/>
      <c r="DA391" s="118"/>
      <c r="DB391" s="118"/>
      <c r="DC391" s="118"/>
      <c r="DD391" s="118"/>
      <c r="DE391" s="118"/>
      <c r="DF391" s="118"/>
      <c r="DG391" s="118"/>
      <c r="DH391" s="118"/>
      <c r="DI391" s="118"/>
    </row>
    <row r="392" spans="1:113" s="37" customFormat="1" x14ac:dyDescent="0.25">
      <c r="A392" s="143"/>
      <c r="B392" s="8"/>
      <c r="C392" s="8" t="s">
        <v>509</v>
      </c>
      <c r="D392" s="43" t="s">
        <v>521</v>
      </c>
      <c r="E392" s="48" t="s">
        <v>516</v>
      </c>
      <c r="F392" s="45"/>
      <c r="G392" s="31">
        <v>928.33</v>
      </c>
      <c r="H392" s="6">
        <f t="shared" si="233"/>
        <v>742.6640000000001</v>
      </c>
      <c r="I392" s="6">
        <f t="shared" si="249"/>
        <v>640.54769999999996</v>
      </c>
      <c r="J392" s="6">
        <f t="shared" si="250"/>
        <v>742.6640000000001</v>
      </c>
      <c r="K392" s="6">
        <f t="shared" si="230"/>
        <v>278.49900000000002</v>
      </c>
      <c r="L392" s="6">
        <f t="shared" si="251"/>
        <v>640.54769999999996</v>
      </c>
      <c r="M392" s="85">
        <f t="shared" si="231"/>
        <v>742.6640000000001</v>
      </c>
      <c r="N392" s="6" t="s">
        <v>502</v>
      </c>
      <c r="O392" s="6">
        <f t="shared" si="246"/>
        <v>640.54769999999996</v>
      </c>
      <c r="P392" s="77">
        <f t="shared" si="232"/>
        <v>649.83100000000002</v>
      </c>
      <c r="Q392" s="6">
        <f t="shared" si="252"/>
        <v>742.6640000000001</v>
      </c>
      <c r="R392" s="6">
        <f t="shared" si="257"/>
        <v>594.13120000000015</v>
      </c>
      <c r="S392" s="6">
        <f t="shared" si="258"/>
        <v>512.43816000000004</v>
      </c>
      <c r="T392" s="6">
        <f t="shared" si="259"/>
        <v>594.13120000000015</v>
      </c>
      <c r="U392" s="6">
        <f t="shared" si="260"/>
        <v>222.79920000000004</v>
      </c>
      <c r="V392" s="6">
        <f t="shared" si="261"/>
        <v>512.43816000000004</v>
      </c>
      <c r="W392" s="6">
        <f t="shared" si="262"/>
        <v>594.13120000000015</v>
      </c>
      <c r="X392" s="6">
        <f t="shared" si="248"/>
        <v>605.17832699999997</v>
      </c>
      <c r="Y392" s="6">
        <f t="shared" si="263"/>
        <v>512.43816000000004</v>
      </c>
      <c r="Z392" s="6">
        <f t="shared" si="264"/>
        <v>519.86480000000006</v>
      </c>
      <c r="AA392" s="6">
        <f t="shared" si="265"/>
        <v>594.13120000000015</v>
      </c>
      <c r="AB392" s="6">
        <f t="shared" si="266"/>
        <v>475.30496000000016</v>
      </c>
      <c r="AC392" s="6">
        <f t="shared" si="267"/>
        <v>409.95052800000008</v>
      </c>
      <c r="AD392" s="6">
        <f t="shared" si="268"/>
        <v>475.30496000000016</v>
      </c>
      <c r="AE392" s="6" t="s">
        <v>502</v>
      </c>
      <c r="AF392" s="6">
        <f t="shared" si="253"/>
        <v>640.54769999999996</v>
      </c>
      <c r="AG392" s="6">
        <f t="shared" si="254"/>
        <v>640.54769999999996</v>
      </c>
      <c r="AH392" s="6" t="s">
        <v>502</v>
      </c>
      <c r="AI392" s="89">
        <f t="shared" si="70"/>
        <v>763.29613425000002</v>
      </c>
      <c r="AJ392" s="2">
        <f t="shared" si="255"/>
        <v>222.79920000000004</v>
      </c>
      <c r="AK392" s="109">
        <f t="shared" si="256"/>
        <v>928.33</v>
      </c>
      <c r="AL392" s="117"/>
      <c r="AM392" s="117"/>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c r="BR392" s="117"/>
      <c r="BS392" s="117"/>
      <c r="BT392" s="117"/>
      <c r="BU392" s="117"/>
      <c r="BV392" s="117"/>
      <c r="BW392" s="117"/>
      <c r="BX392" s="117"/>
      <c r="BY392" s="117"/>
      <c r="BZ392" s="117"/>
      <c r="CA392" s="117"/>
      <c r="CB392" s="117"/>
      <c r="CC392" s="117"/>
      <c r="CD392" s="117"/>
      <c r="CE392" s="117"/>
      <c r="CF392" s="117"/>
      <c r="CG392" s="117"/>
      <c r="CH392" s="117"/>
      <c r="CI392" s="117"/>
      <c r="CJ392" s="117"/>
      <c r="CK392" s="117"/>
      <c r="CL392" s="117"/>
      <c r="CM392" s="117"/>
      <c r="CN392" s="117"/>
      <c r="CO392" s="117"/>
      <c r="CP392" s="117"/>
      <c r="CQ392" s="117"/>
      <c r="CR392" s="117"/>
      <c r="CS392" s="117"/>
      <c r="CT392" s="117"/>
      <c r="CU392" s="117"/>
      <c r="CV392" s="117"/>
      <c r="CW392" s="117"/>
      <c r="CX392" s="118"/>
      <c r="CY392" s="118"/>
      <c r="CZ392" s="118"/>
      <c r="DA392" s="118"/>
      <c r="DB392" s="118"/>
      <c r="DC392" s="118"/>
      <c r="DD392" s="118"/>
      <c r="DE392" s="118"/>
      <c r="DF392" s="118"/>
      <c r="DG392" s="118"/>
      <c r="DH392" s="118"/>
      <c r="DI392" s="118"/>
    </row>
    <row r="393" spans="1:113" s="37" customFormat="1" ht="15.75" thickBot="1" x14ac:dyDescent="0.3">
      <c r="A393" s="143"/>
      <c r="B393" s="8"/>
      <c r="C393" s="8" t="s">
        <v>509</v>
      </c>
      <c r="D393" s="43" t="s">
        <v>521</v>
      </c>
      <c r="E393" s="49" t="s">
        <v>517</v>
      </c>
      <c r="F393" s="52"/>
      <c r="G393" s="31">
        <v>2830.25</v>
      </c>
      <c r="H393" s="6">
        <f t="shared" si="233"/>
        <v>2264.2000000000003</v>
      </c>
      <c r="I393" s="6">
        <f t="shared" si="249"/>
        <v>1952.8724999999999</v>
      </c>
      <c r="J393" s="6">
        <f t="shared" si="250"/>
        <v>2264.2000000000003</v>
      </c>
      <c r="K393" s="6">
        <f t="shared" si="230"/>
        <v>849.07499999999993</v>
      </c>
      <c r="L393" s="6">
        <f t="shared" si="251"/>
        <v>1952.8724999999999</v>
      </c>
      <c r="M393" s="85">
        <f t="shared" si="231"/>
        <v>2264.2000000000003</v>
      </c>
      <c r="N393" s="6" t="s">
        <v>502</v>
      </c>
      <c r="O393" s="6">
        <f t="shared" si="246"/>
        <v>1952.8724999999999</v>
      </c>
      <c r="P393" s="77">
        <f t="shared" si="232"/>
        <v>1981.175</v>
      </c>
      <c r="Q393" s="6">
        <f t="shared" si="252"/>
        <v>2264.2000000000003</v>
      </c>
      <c r="R393" s="6">
        <f t="shared" si="257"/>
        <v>1811.3600000000004</v>
      </c>
      <c r="S393" s="6">
        <f t="shared" si="258"/>
        <v>1562.298</v>
      </c>
      <c r="T393" s="6">
        <f t="shared" si="259"/>
        <v>1811.3600000000004</v>
      </c>
      <c r="U393" s="6">
        <f t="shared" si="260"/>
        <v>679.26</v>
      </c>
      <c r="V393" s="6">
        <f t="shared" si="261"/>
        <v>1562.298</v>
      </c>
      <c r="W393" s="6">
        <f t="shared" si="262"/>
        <v>1811.3600000000004</v>
      </c>
      <c r="X393" s="6">
        <f t="shared" si="248"/>
        <v>1845.0399749999997</v>
      </c>
      <c r="Y393" s="6">
        <f t="shared" si="263"/>
        <v>1562.298</v>
      </c>
      <c r="Z393" s="6">
        <f t="shared" si="264"/>
        <v>1584.94</v>
      </c>
      <c r="AA393" s="6">
        <f t="shared" si="265"/>
        <v>1811.3600000000004</v>
      </c>
      <c r="AB393" s="6">
        <f t="shared" si="266"/>
        <v>1449.0880000000004</v>
      </c>
      <c r="AC393" s="6">
        <f t="shared" si="267"/>
        <v>1249.8384000000001</v>
      </c>
      <c r="AD393" s="6">
        <f t="shared" si="268"/>
        <v>1449.0880000000004</v>
      </c>
      <c r="AE393" s="6" t="s">
        <v>502</v>
      </c>
      <c r="AF393" s="6">
        <f t="shared" si="253"/>
        <v>1952.8724999999999</v>
      </c>
      <c r="AG393" s="6">
        <f t="shared" si="254"/>
        <v>1952.8724999999999</v>
      </c>
      <c r="AH393" s="6" t="s">
        <v>502</v>
      </c>
      <c r="AI393" s="89">
        <f t="shared" si="70"/>
        <v>2327.1023062499999</v>
      </c>
      <c r="AJ393" s="2">
        <f t="shared" si="255"/>
        <v>679.26</v>
      </c>
      <c r="AK393" s="109">
        <f t="shared" si="256"/>
        <v>2830.25</v>
      </c>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c r="CF393" s="117"/>
      <c r="CG393" s="117"/>
      <c r="CH393" s="117"/>
      <c r="CI393" s="117"/>
      <c r="CJ393" s="117"/>
      <c r="CK393" s="117"/>
      <c r="CL393" s="117"/>
      <c r="CM393" s="117"/>
      <c r="CN393" s="117"/>
      <c r="CO393" s="117"/>
      <c r="CP393" s="117"/>
      <c r="CQ393" s="117"/>
      <c r="CR393" s="117"/>
      <c r="CS393" s="117"/>
      <c r="CT393" s="117"/>
      <c r="CU393" s="117"/>
      <c r="CV393" s="117"/>
      <c r="CW393" s="117"/>
      <c r="CX393" s="118"/>
      <c r="CY393" s="118"/>
      <c r="CZ393" s="118"/>
      <c r="DA393" s="118"/>
      <c r="DB393" s="118"/>
      <c r="DC393" s="118"/>
      <c r="DD393" s="118"/>
      <c r="DE393" s="118"/>
      <c r="DF393" s="118"/>
      <c r="DG393" s="118"/>
      <c r="DH393" s="118"/>
      <c r="DI393" s="118"/>
    </row>
    <row r="394" spans="1:113" s="5" customFormat="1" x14ac:dyDescent="0.25">
      <c r="A394" s="143"/>
      <c r="B394" s="8">
        <v>49505</v>
      </c>
      <c r="C394" s="8" t="s">
        <v>509</v>
      </c>
      <c r="D394" s="43" t="s">
        <v>521</v>
      </c>
      <c r="E394" s="46" t="s">
        <v>409</v>
      </c>
      <c r="F394" s="51" t="s">
        <v>41</v>
      </c>
      <c r="G394" s="31"/>
      <c r="H394" s="6">
        <f t="shared" si="233"/>
        <v>0</v>
      </c>
      <c r="I394" s="6">
        <f t="shared" si="249"/>
        <v>0</v>
      </c>
      <c r="J394" s="6">
        <f t="shared" si="250"/>
        <v>0</v>
      </c>
      <c r="K394" s="6">
        <f t="shared" si="230"/>
        <v>0</v>
      </c>
      <c r="L394" s="6">
        <f t="shared" si="251"/>
        <v>0</v>
      </c>
      <c r="M394" s="85">
        <f t="shared" si="231"/>
        <v>0</v>
      </c>
      <c r="N394" s="21"/>
      <c r="O394" s="6">
        <f t="shared" si="246"/>
        <v>0</v>
      </c>
      <c r="P394" s="77">
        <f t="shared" si="232"/>
        <v>0</v>
      </c>
      <c r="Q394" s="6">
        <f t="shared" si="252"/>
        <v>0</v>
      </c>
      <c r="R394" s="6">
        <f t="shared" si="257"/>
        <v>0</v>
      </c>
      <c r="S394" s="6">
        <f t="shared" si="258"/>
        <v>0</v>
      </c>
      <c r="T394" s="6">
        <f t="shared" si="259"/>
        <v>0</v>
      </c>
      <c r="U394" s="6">
        <f t="shared" si="260"/>
        <v>0</v>
      </c>
      <c r="V394" s="6">
        <f t="shared" si="261"/>
        <v>0</v>
      </c>
      <c r="W394" s="6">
        <f t="shared" si="262"/>
        <v>0</v>
      </c>
      <c r="X394" s="6">
        <f t="shared" si="248"/>
        <v>0</v>
      </c>
      <c r="Y394" s="6">
        <f t="shared" si="263"/>
        <v>0</v>
      </c>
      <c r="Z394" s="6">
        <f t="shared" si="264"/>
        <v>0</v>
      </c>
      <c r="AA394" s="6">
        <f t="shared" si="265"/>
        <v>0</v>
      </c>
      <c r="AB394" s="6">
        <f t="shared" si="266"/>
        <v>0</v>
      </c>
      <c r="AC394" s="6">
        <f t="shared" si="267"/>
        <v>0</v>
      </c>
      <c r="AD394" s="6">
        <f t="shared" si="268"/>
        <v>0</v>
      </c>
      <c r="AE394" s="21"/>
      <c r="AF394" s="6">
        <f t="shared" si="253"/>
        <v>0</v>
      </c>
      <c r="AG394" s="6">
        <f t="shared" si="254"/>
        <v>0</v>
      </c>
      <c r="AH394" s="21"/>
      <c r="AI394" s="89">
        <f t="shared" si="70"/>
        <v>0</v>
      </c>
      <c r="AJ394" s="2">
        <f t="shared" si="255"/>
        <v>0</v>
      </c>
      <c r="AK394" s="109">
        <f t="shared" si="256"/>
        <v>0</v>
      </c>
      <c r="AL394" s="117"/>
      <c r="AM394" s="117"/>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117"/>
      <c r="CD394" s="117"/>
      <c r="CE394" s="117"/>
      <c r="CF394" s="117"/>
      <c r="CG394" s="117"/>
      <c r="CH394" s="117"/>
      <c r="CI394" s="117"/>
      <c r="CJ394" s="117"/>
      <c r="CK394" s="117"/>
      <c r="CL394" s="117"/>
      <c r="CM394" s="117"/>
      <c r="CN394" s="117"/>
      <c r="CO394" s="117"/>
      <c r="CP394" s="117"/>
      <c r="CQ394" s="117"/>
      <c r="CR394" s="117"/>
      <c r="CS394" s="117"/>
      <c r="CT394" s="117"/>
      <c r="CU394" s="117"/>
      <c r="CV394" s="117"/>
      <c r="CW394" s="117"/>
      <c r="CX394" s="118"/>
      <c r="CY394" s="118"/>
      <c r="CZ394" s="118"/>
      <c r="DA394" s="118"/>
      <c r="DB394" s="118"/>
      <c r="DC394" s="118"/>
      <c r="DD394" s="118"/>
      <c r="DE394" s="118"/>
      <c r="DF394" s="118"/>
      <c r="DG394" s="118"/>
      <c r="DH394" s="118"/>
      <c r="DI394" s="118"/>
    </row>
    <row r="395" spans="1:113" s="37" customFormat="1" x14ac:dyDescent="0.25">
      <c r="A395" s="143"/>
      <c r="B395" s="8"/>
      <c r="C395" s="8" t="s">
        <v>509</v>
      </c>
      <c r="D395" s="43" t="s">
        <v>521</v>
      </c>
      <c r="E395" s="47" t="s">
        <v>514</v>
      </c>
      <c r="F395" s="44"/>
      <c r="G395" s="31">
        <v>1290.2</v>
      </c>
      <c r="H395" s="6">
        <f t="shared" si="233"/>
        <v>1032.1600000000001</v>
      </c>
      <c r="I395" s="6">
        <f t="shared" si="249"/>
        <v>890.23799999999994</v>
      </c>
      <c r="J395" s="6">
        <f t="shared" si="250"/>
        <v>1032.1600000000001</v>
      </c>
      <c r="K395" s="6">
        <f t="shared" si="230"/>
        <v>387.06</v>
      </c>
      <c r="L395" s="6">
        <f t="shared" si="251"/>
        <v>890.23799999999994</v>
      </c>
      <c r="M395" s="85">
        <f t="shared" si="231"/>
        <v>1032.1600000000001</v>
      </c>
      <c r="N395" s="6" t="s">
        <v>502</v>
      </c>
      <c r="O395" s="6">
        <f t="shared" si="246"/>
        <v>890.23799999999994</v>
      </c>
      <c r="P395" s="77">
        <f t="shared" si="232"/>
        <v>903.14</v>
      </c>
      <c r="Q395" s="6">
        <f t="shared" si="252"/>
        <v>1032.1600000000001</v>
      </c>
      <c r="R395" s="6">
        <f t="shared" si="257"/>
        <v>825.72800000000007</v>
      </c>
      <c r="S395" s="6">
        <f t="shared" si="258"/>
        <v>712.19039999999995</v>
      </c>
      <c r="T395" s="6">
        <f t="shared" si="259"/>
        <v>825.72800000000007</v>
      </c>
      <c r="U395" s="6">
        <f t="shared" si="260"/>
        <v>309.64800000000002</v>
      </c>
      <c r="V395" s="6">
        <f t="shared" si="261"/>
        <v>712.19039999999995</v>
      </c>
      <c r="W395" s="6">
        <f t="shared" si="262"/>
        <v>825.72800000000007</v>
      </c>
      <c r="X395" s="6">
        <f t="shared" si="248"/>
        <v>841.08137999999997</v>
      </c>
      <c r="Y395" s="6">
        <f t="shared" si="263"/>
        <v>712.19039999999995</v>
      </c>
      <c r="Z395" s="6">
        <f t="shared" si="264"/>
        <v>722.51200000000006</v>
      </c>
      <c r="AA395" s="6">
        <f t="shared" si="265"/>
        <v>825.72800000000007</v>
      </c>
      <c r="AB395" s="6">
        <f t="shared" si="266"/>
        <v>660.58240000000012</v>
      </c>
      <c r="AC395" s="6">
        <f t="shared" si="267"/>
        <v>569.75231999999994</v>
      </c>
      <c r="AD395" s="6">
        <f t="shared" si="268"/>
        <v>660.58240000000012</v>
      </c>
      <c r="AE395" s="6" t="s">
        <v>502</v>
      </c>
      <c r="AF395" s="6">
        <f t="shared" si="253"/>
        <v>890.23799999999994</v>
      </c>
      <c r="AG395" s="6">
        <f t="shared" si="254"/>
        <v>890.23799999999994</v>
      </c>
      <c r="AH395" s="6" t="s">
        <v>502</v>
      </c>
      <c r="AI395" s="89">
        <f t="shared" si="70"/>
        <v>1060.834695</v>
      </c>
      <c r="AJ395" s="2">
        <f t="shared" si="255"/>
        <v>309.64800000000002</v>
      </c>
      <c r="AK395" s="109">
        <f t="shared" si="256"/>
        <v>1290.2</v>
      </c>
      <c r="AL395" s="117"/>
      <c r="AM395" s="117"/>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c r="BR395" s="117"/>
      <c r="BS395" s="117"/>
      <c r="BT395" s="117"/>
      <c r="BU395" s="117"/>
      <c r="BV395" s="117"/>
      <c r="BW395" s="117"/>
      <c r="BX395" s="117"/>
      <c r="BY395" s="117"/>
      <c r="BZ395" s="117"/>
      <c r="CA395" s="117"/>
      <c r="CB395" s="117"/>
      <c r="CC395" s="117"/>
      <c r="CD395" s="117"/>
      <c r="CE395" s="117"/>
      <c r="CF395" s="117"/>
      <c r="CG395" s="117"/>
      <c r="CH395" s="117"/>
      <c r="CI395" s="117"/>
      <c r="CJ395" s="117"/>
      <c r="CK395" s="117"/>
      <c r="CL395" s="117"/>
      <c r="CM395" s="117"/>
      <c r="CN395" s="117"/>
      <c r="CO395" s="117"/>
      <c r="CP395" s="117"/>
      <c r="CQ395" s="117"/>
      <c r="CR395" s="117"/>
      <c r="CS395" s="117"/>
      <c r="CT395" s="117"/>
      <c r="CU395" s="117"/>
      <c r="CV395" s="117"/>
      <c r="CW395" s="117"/>
      <c r="CX395" s="118"/>
      <c r="CY395" s="118"/>
      <c r="CZ395" s="118"/>
      <c r="DA395" s="118"/>
      <c r="DB395" s="118"/>
      <c r="DC395" s="118"/>
      <c r="DD395" s="118"/>
      <c r="DE395" s="118"/>
      <c r="DF395" s="118"/>
      <c r="DG395" s="118"/>
      <c r="DH395" s="118"/>
      <c r="DI395" s="118"/>
    </row>
    <row r="396" spans="1:113" s="37" customFormat="1" x14ac:dyDescent="0.25">
      <c r="A396" s="143"/>
      <c r="B396" s="8"/>
      <c r="C396" s="8" t="s">
        <v>509</v>
      </c>
      <c r="D396" s="43" t="s">
        <v>521</v>
      </c>
      <c r="E396" s="48" t="s">
        <v>519</v>
      </c>
      <c r="F396" s="44" t="s">
        <v>518</v>
      </c>
      <c r="G396" s="31"/>
      <c r="H396" s="6">
        <f t="shared" si="233"/>
        <v>0</v>
      </c>
      <c r="I396" s="6">
        <f t="shared" si="249"/>
        <v>0</v>
      </c>
      <c r="J396" s="6">
        <f t="shared" si="250"/>
        <v>0</v>
      </c>
      <c r="K396" s="6">
        <f t="shared" si="230"/>
        <v>0</v>
      </c>
      <c r="L396" s="6">
        <f t="shared" si="251"/>
        <v>0</v>
      </c>
      <c r="M396" s="85">
        <f t="shared" si="231"/>
        <v>0</v>
      </c>
      <c r="N396" s="21"/>
      <c r="O396" s="6">
        <f t="shared" si="246"/>
        <v>0</v>
      </c>
      <c r="P396" s="77">
        <f t="shared" si="232"/>
        <v>0</v>
      </c>
      <c r="Q396" s="6">
        <f t="shared" si="252"/>
        <v>0</v>
      </c>
      <c r="R396" s="6">
        <f t="shared" si="257"/>
        <v>0</v>
      </c>
      <c r="S396" s="6">
        <f t="shared" si="258"/>
        <v>0</v>
      </c>
      <c r="T396" s="6">
        <f t="shared" si="259"/>
        <v>0</v>
      </c>
      <c r="U396" s="6">
        <f t="shared" si="260"/>
        <v>0</v>
      </c>
      <c r="V396" s="6">
        <f t="shared" si="261"/>
        <v>0</v>
      </c>
      <c r="W396" s="6">
        <f t="shared" si="262"/>
        <v>0</v>
      </c>
      <c r="X396" s="6">
        <f t="shared" si="248"/>
        <v>0</v>
      </c>
      <c r="Y396" s="6">
        <f t="shared" si="263"/>
        <v>0</v>
      </c>
      <c r="Z396" s="6">
        <f t="shared" si="264"/>
        <v>0</v>
      </c>
      <c r="AA396" s="6">
        <f t="shared" si="265"/>
        <v>0</v>
      </c>
      <c r="AB396" s="6">
        <f t="shared" si="266"/>
        <v>0</v>
      </c>
      <c r="AC396" s="6">
        <f t="shared" si="267"/>
        <v>0</v>
      </c>
      <c r="AD396" s="6">
        <f t="shared" si="268"/>
        <v>0</v>
      </c>
      <c r="AE396" s="21"/>
      <c r="AF396" s="6">
        <f t="shared" si="253"/>
        <v>0</v>
      </c>
      <c r="AG396" s="6">
        <f t="shared" si="254"/>
        <v>0</v>
      </c>
      <c r="AH396" s="21"/>
      <c r="AI396" s="89">
        <f t="shared" si="70"/>
        <v>0</v>
      </c>
      <c r="AJ396" s="2">
        <f t="shared" si="255"/>
        <v>0</v>
      </c>
      <c r="AK396" s="109">
        <f t="shared" si="256"/>
        <v>0</v>
      </c>
      <c r="AL396" s="117"/>
      <c r="AM396" s="117"/>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c r="BR396" s="117"/>
      <c r="BS396" s="117"/>
      <c r="BT396" s="117"/>
      <c r="BU396" s="117"/>
      <c r="BV396" s="117"/>
      <c r="BW396" s="117"/>
      <c r="BX396" s="117"/>
      <c r="BY396" s="117"/>
      <c r="BZ396" s="117"/>
      <c r="CA396" s="117"/>
      <c r="CB396" s="117"/>
      <c r="CC396" s="117"/>
      <c r="CD396" s="117"/>
      <c r="CE396" s="117"/>
      <c r="CF396" s="117"/>
      <c r="CG396" s="117"/>
      <c r="CH396" s="117"/>
      <c r="CI396" s="117"/>
      <c r="CJ396" s="117"/>
      <c r="CK396" s="117"/>
      <c r="CL396" s="117"/>
      <c r="CM396" s="117"/>
      <c r="CN396" s="117"/>
      <c r="CO396" s="117"/>
      <c r="CP396" s="117"/>
      <c r="CQ396" s="117"/>
      <c r="CR396" s="117"/>
      <c r="CS396" s="117"/>
      <c r="CT396" s="117"/>
      <c r="CU396" s="117"/>
      <c r="CV396" s="117"/>
      <c r="CW396" s="117"/>
      <c r="CX396" s="118"/>
      <c r="CY396" s="118"/>
      <c r="CZ396" s="118"/>
      <c r="DA396" s="118"/>
      <c r="DB396" s="118"/>
      <c r="DC396" s="118"/>
      <c r="DD396" s="118"/>
      <c r="DE396" s="118"/>
      <c r="DF396" s="118"/>
      <c r="DG396" s="118"/>
      <c r="DH396" s="118"/>
      <c r="DI396" s="118"/>
    </row>
    <row r="397" spans="1:113" s="37" customFormat="1" x14ac:dyDescent="0.25">
      <c r="A397" s="143"/>
      <c r="B397" s="8"/>
      <c r="C397" s="8" t="s">
        <v>509</v>
      </c>
      <c r="D397" s="43" t="s">
        <v>521</v>
      </c>
      <c r="E397" s="48" t="s">
        <v>516</v>
      </c>
      <c r="F397" s="45"/>
      <c r="G397" s="31">
        <v>662</v>
      </c>
      <c r="H397" s="6">
        <f t="shared" si="233"/>
        <v>529.6</v>
      </c>
      <c r="I397" s="6">
        <f t="shared" si="249"/>
        <v>456.78</v>
      </c>
      <c r="J397" s="6">
        <f t="shared" si="250"/>
        <v>529.6</v>
      </c>
      <c r="K397" s="6">
        <f t="shared" si="230"/>
        <v>198.6</v>
      </c>
      <c r="L397" s="6">
        <f t="shared" si="251"/>
        <v>456.78</v>
      </c>
      <c r="M397" s="85">
        <f t="shared" si="231"/>
        <v>529.6</v>
      </c>
      <c r="N397" s="6" t="s">
        <v>502</v>
      </c>
      <c r="O397" s="6">
        <f t="shared" si="246"/>
        <v>456.78</v>
      </c>
      <c r="P397" s="77">
        <f t="shared" si="232"/>
        <v>463.4</v>
      </c>
      <c r="Q397" s="6">
        <f t="shared" si="252"/>
        <v>529.6</v>
      </c>
      <c r="R397" s="6">
        <f t="shared" si="257"/>
        <v>423.68000000000006</v>
      </c>
      <c r="S397" s="6">
        <f t="shared" si="258"/>
        <v>365.42399999999998</v>
      </c>
      <c r="T397" s="6">
        <f t="shared" si="259"/>
        <v>423.68000000000006</v>
      </c>
      <c r="U397" s="6">
        <f t="shared" si="260"/>
        <v>158.88</v>
      </c>
      <c r="V397" s="6">
        <f t="shared" si="261"/>
        <v>365.42399999999998</v>
      </c>
      <c r="W397" s="6">
        <f t="shared" si="262"/>
        <v>423.68000000000006</v>
      </c>
      <c r="X397" s="6">
        <f t="shared" si="248"/>
        <v>431.55779999999993</v>
      </c>
      <c r="Y397" s="6">
        <f t="shared" si="263"/>
        <v>365.42399999999998</v>
      </c>
      <c r="Z397" s="6">
        <f t="shared" si="264"/>
        <v>370.72</v>
      </c>
      <c r="AA397" s="6">
        <f t="shared" si="265"/>
        <v>423.68000000000006</v>
      </c>
      <c r="AB397" s="6">
        <f t="shared" si="266"/>
        <v>338.94400000000007</v>
      </c>
      <c r="AC397" s="6">
        <f t="shared" si="267"/>
        <v>292.33920000000001</v>
      </c>
      <c r="AD397" s="6">
        <f t="shared" si="268"/>
        <v>338.94400000000007</v>
      </c>
      <c r="AE397" s="6" t="s">
        <v>502</v>
      </c>
      <c r="AF397" s="6">
        <f t="shared" si="253"/>
        <v>456.78</v>
      </c>
      <c r="AG397" s="6">
        <f t="shared" si="254"/>
        <v>456.78</v>
      </c>
      <c r="AH397" s="6" t="s">
        <v>502</v>
      </c>
      <c r="AI397" s="89">
        <f t="shared" si="70"/>
        <v>544.31295</v>
      </c>
      <c r="AJ397" s="2">
        <f t="shared" si="255"/>
        <v>158.88</v>
      </c>
      <c r="AK397" s="109">
        <f t="shared" si="256"/>
        <v>662</v>
      </c>
      <c r="AL397" s="117"/>
      <c r="AM397" s="117"/>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c r="BR397" s="117"/>
      <c r="BS397" s="117"/>
      <c r="BT397" s="117"/>
      <c r="BU397" s="117"/>
      <c r="BV397" s="117"/>
      <c r="BW397" s="117"/>
      <c r="BX397" s="117"/>
      <c r="BY397" s="117"/>
      <c r="BZ397" s="117"/>
      <c r="CA397" s="117"/>
      <c r="CB397" s="117"/>
      <c r="CC397" s="117"/>
      <c r="CD397" s="117"/>
      <c r="CE397" s="117"/>
      <c r="CF397" s="117"/>
      <c r="CG397" s="117"/>
      <c r="CH397" s="117"/>
      <c r="CI397" s="117"/>
      <c r="CJ397" s="117"/>
      <c r="CK397" s="117"/>
      <c r="CL397" s="117"/>
      <c r="CM397" s="117"/>
      <c r="CN397" s="117"/>
      <c r="CO397" s="117"/>
      <c r="CP397" s="117"/>
      <c r="CQ397" s="117"/>
      <c r="CR397" s="117"/>
      <c r="CS397" s="117"/>
      <c r="CT397" s="117"/>
      <c r="CU397" s="117"/>
      <c r="CV397" s="117"/>
      <c r="CW397" s="117"/>
      <c r="CX397" s="118"/>
      <c r="CY397" s="118"/>
      <c r="CZ397" s="118"/>
      <c r="DA397" s="118"/>
      <c r="DB397" s="118"/>
      <c r="DC397" s="118"/>
      <c r="DD397" s="118"/>
      <c r="DE397" s="118"/>
      <c r="DF397" s="118"/>
      <c r="DG397" s="118"/>
      <c r="DH397" s="118"/>
      <c r="DI397" s="118"/>
    </row>
    <row r="398" spans="1:113" s="37" customFormat="1" ht="15.75" thickBot="1" x14ac:dyDescent="0.3">
      <c r="A398" s="143"/>
      <c r="B398" s="8"/>
      <c r="C398" s="8" t="s">
        <v>509</v>
      </c>
      <c r="D398" s="43" t="s">
        <v>521</v>
      </c>
      <c r="E398" s="49" t="s">
        <v>517</v>
      </c>
      <c r="F398" s="52"/>
      <c r="G398" s="31">
        <v>4400.45</v>
      </c>
      <c r="H398" s="6">
        <f t="shared" si="233"/>
        <v>3520.36</v>
      </c>
      <c r="I398" s="6">
        <f t="shared" si="249"/>
        <v>3036.3104999999996</v>
      </c>
      <c r="J398" s="6">
        <f t="shared" si="250"/>
        <v>3520.36</v>
      </c>
      <c r="K398" s="6">
        <f t="shared" si="230"/>
        <v>1320.135</v>
      </c>
      <c r="L398" s="6">
        <f t="shared" si="251"/>
        <v>3036.3104999999996</v>
      </c>
      <c r="M398" s="85">
        <f t="shared" si="231"/>
        <v>3520.36</v>
      </c>
      <c r="N398" s="6" t="s">
        <v>502</v>
      </c>
      <c r="O398" s="6">
        <f t="shared" si="246"/>
        <v>3036.3104999999996</v>
      </c>
      <c r="P398" s="77">
        <f t="shared" si="232"/>
        <v>3080.3149999999996</v>
      </c>
      <c r="Q398" s="6">
        <f t="shared" si="252"/>
        <v>3520.36</v>
      </c>
      <c r="R398" s="6">
        <f t="shared" si="257"/>
        <v>2816.2880000000005</v>
      </c>
      <c r="S398" s="6">
        <f t="shared" si="258"/>
        <v>2429.0483999999997</v>
      </c>
      <c r="T398" s="6">
        <f t="shared" si="259"/>
        <v>2816.2880000000005</v>
      </c>
      <c r="U398" s="6">
        <f t="shared" si="260"/>
        <v>1056.1079999999999</v>
      </c>
      <c r="V398" s="6">
        <f t="shared" si="261"/>
        <v>2429.0483999999997</v>
      </c>
      <c r="W398" s="6">
        <f t="shared" si="262"/>
        <v>2816.2880000000005</v>
      </c>
      <c r="X398" s="6">
        <f t="shared" si="248"/>
        <v>2868.6533549999995</v>
      </c>
      <c r="Y398" s="6">
        <f t="shared" si="263"/>
        <v>2429.0483999999997</v>
      </c>
      <c r="Z398" s="6">
        <f t="shared" si="264"/>
        <v>2464.252</v>
      </c>
      <c r="AA398" s="6">
        <f t="shared" si="265"/>
        <v>2816.2880000000005</v>
      </c>
      <c r="AB398" s="6">
        <f t="shared" si="266"/>
        <v>2253.0304000000006</v>
      </c>
      <c r="AC398" s="6">
        <f t="shared" si="267"/>
        <v>1943.2387199999998</v>
      </c>
      <c r="AD398" s="6">
        <f t="shared" si="268"/>
        <v>2253.0304000000006</v>
      </c>
      <c r="AE398" s="6" t="s">
        <v>502</v>
      </c>
      <c r="AF398" s="6">
        <f t="shared" si="253"/>
        <v>3036.3104999999996</v>
      </c>
      <c r="AG398" s="6">
        <f t="shared" si="254"/>
        <v>3036.3104999999996</v>
      </c>
      <c r="AH398" s="6" t="s">
        <v>502</v>
      </c>
      <c r="AI398" s="89">
        <f t="shared" si="70"/>
        <v>3618.1600012499994</v>
      </c>
      <c r="AJ398" s="2">
        <f t="shared" si="255"/>
        <v>1056.1079999999999</v>
      </c>
      <c r="AK398" s="109">
        <f t="shared" si="256"/>
        <v>4400.45</v>
      </c>
      <c r="AL398" s="117"/>
      <c r="AM398" s="117"/>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c r="BR398" s="117"/>
      <c r="BS398" s="117"/>
      <c r="BT398" s="117"/>
      <c r="BU398" s="117"/>
      <c r="BV398" s="117"/>
      <c r="BW398" s="117"/>
      <c r="BX398" s="117"/>
      <c r="BY398" s="117"/>
      <c r="BZ398" s="117"/>
      <c r="CA398" s="117"/>
      <c r="CB398" s="117"/>
      <c r="CC398" s="117"/>
      <c r="CD398" s="117"/>
      <c r="CE398" s="117"/>
      <c r="CF398" s="117"/>
      <c r="CG398" s="117"/>
      <c r="CH398" s="117"/>
      <c r="CI398" s="117"/>
      <c r="CJ398" s="117"/>
      <c r="CK398" s="117"/>
      <c r="CL398" s="117"/>
      <c r="CM398" s="117"/>
      <c r="CN398" s="117"/>
      <c r="CO398" s="117"/>
      <c r="CP398" s="117"/>
      <c r="CQ398" s="117"/>
      <c r="CR398" s="117"/>
      <c r="CS398" s="117"/>
      <c r="CT398" s="117"/>
      <c r="CU398" s="117"/>
      <c r="CV398" s="117"/>
      <c r="CW398" s="117"/>
      <c r="CX398" s="118"/>
      <c r="CY398" s="118"/>
      <c r="CZ398" s="118"/>
      <c r="DA398" s="118"/>
      <c r="DB398" s="118"/>
      <c r="DC398" s="118"/>
      <c r="DD398" s="118"/>
      <c r="DE398" s="118"/>
      <c r="DF398" s="118"/>
      <c r="DG398" s="118"/>
      <c r="DH398" s="118"/>
      <c r="DI398" s="118"/>
    </row>
    <row r="399" spans="1:113" s="29" customFormat="1" ht="30" x14ac:dyDescent="0.25">
      <c r="A399" s="143"/>
      <c r="B399" s="8">
        <v>50590</v>
      </c>
      <c r="C399" s="8" t="s">
        <v>509</v>
      </c>
      <c r="D399" s="43" t="s">
        <v>521</v>
      </c>
      <c r="E399" s="46" t="s">
        <v>366</v>
      </c>
      <c r="F399" s="51" t="s">
        <v>410</v>
      </c>
      <c r="G399" s="31"/>
      <c r="H399" s="6">
        <f t="shared" si="233"/>
        <v>0</v>
      </c>
      <c r="I399" s="6">
        <f t="shared" si="249"/>
        <v>0</v>
      </c>
      <c r="J399" s="6">
        <f t="shared" si="250"/>
        <v>0</v>
      </c>
      <c r="K399" s="6">
        <f t="shared" si="230"/>
        <v>0</v>
      </c>
      <c r="L399" s="6">
        <f t="shared" si="251"/>
        <v>0</v>
      </c>
      <c r="M399" s="85">
        <f t="shared" si="231"/>
        <v>0</v>
      </c>
      <c r="N399" s="21"/>
      <c r="O399" s="6">
        <f t="shared" si="246"/>
        <v>0</v>
      </c>
      <c r="P399" s="77">
        <f t="shared" si="232"/>
        <v>0</v>
      </c>
      <c r="Q399" s="6">
        <f t="shared" si="252"/>
        <v>0</v>
      </c>
      <c r="R399" s="6">
        <f t="shared" si="257"/>
        <v>0</v>
      </c>
      <c r="S399" s="6">
        <f t="shared" si="258"/>
        <v>0</v>
      </c>
      <c r="T399" s="6">
        <f t="shared" si="259"/>
        <v>0</v>
      </c>
      <c r="U399" s="6">
        <f t="shared" si="260"/>
        <v>0</v>
      </c>
      <c r="V399" s="6">
        <f t="shared" si="261"/>
        <v>0</v>
      </c>
      <c r="W399" s="6">
        <f t="shared" si="262"/>
        <v>0</v>
      </c>
      <c r="X399" s="6">
        <f t="shared" si="248"/>
        <v>0</v>
      </c>
      <c r="Y399" s="6">
        <f t="shared" si="263"/>
        <v>0</v>
      </c>
      <c r="Z399" s="6">
        <f t="shared" si="264"/>
        <v>0</v>
      </c>
      <c r="AA399" s="6">
        <f t="shared" si="265"/>
        <v>0</v>
      </c>
      <c r="AB399" s="6">
        <f t="shared" si="266"/>
        <v>0</v>
      </c>
      <c r="AC399" s="6">
        <f t="shared" si="267"/>
        <v>0</v>
      </c>
      <c r="AD399" s="6">
        <f t="shared" si="268"/>
        <v>0</v>
      </c>
      <c r="AE399" s="21"/>
      <c r="AF399" s="6">
        <f t="shared" si="253"/>
        <v>0</v>
      </c>
      <c r="AG399" s="6">
        <f t="shared" si="254"/>
        <v>0</v>
      </c>
      <c r="AH399" s="21"/>
      <c r="AI399" s="89">
        <f t="shared" si="70"/>
        <v>0</v>
      </c>
      <c r="AJ399" s="2">
        <f t="shared" si="255"/>
        <v>0</v>
      </c>
      <c r="AK399" s="109">
        <f t="shared" si="256"/>
        <v>0</v>
      </c>
      <c r="AL399" s="117"/>
      <c r="AM399" s="117"/>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c r="BR399" s="117"/>
      <c r="BS399" s="117"/>
      <c r="BT399" s="117"/>
      <c r="BU399" s="117"/>
      <c r="BV399" s="117"/>
      <c r="BW399" s="117"/>
      <c r="BX399" s="117"/>
      <c r="BY399" s="117"/>
      <c r="BZ399" s="117"/>
      <c r="CA399" s="117"/>
      <c r="CB399" s="117"/>
      <c r="CC399" s="117"/>
      <c r="CD399" s="117"/>
      <c r="CE399" s="117"/>
      <c r="CF399" s="117"/>
      <c r="CG399" s="117"/>
      <c r="CH399" s="117"/>
      <c r="CI399" s="117"/>
      <c r="CJ399" s="117"/>
      <c r="CK399" s="117"/>
      <c r="CL399" s="117"/>
      <c r="CM399" s="117"/>
      <c r="CN399" s="117"/>
      <c r="CO399" s="117"/>
      <c r="CP399" s="117"/>
      <c r="CQ399" s="117"/>
      <c r="CR399" s="117"/>
      <c r="CS399" s="117"/>
      <c r="CT399" s="117"/>
      <c r="CU399" s="117"/>
      <c r="CV399" s="117"/>
      <c r="CW399" s="117"/>
      <c r="CX399" s="118"/>
      <c r="CY399" s="118"/>
      <c r="CZ399" s="118"/>
      <c r="DA399" s="118"/>
      <c r="DB399" s="118"/>
      <c r="DC399" s="118"/>
      <c r="DD399" s="118"/>
      <c r="DE399" s="118"/>
      <c r="DF399" s="118"/>
      <c r="DG399" s="118"/>
      <c r="DH399" s="118"/>
      <c r="DI399" s="118"/>
    </row>
    <row r="400" spans="1:113" s="37" customFormat="1" x14ac:dyDescent="0.25">
      <c r="A400" s="143"/>
      <c r="B400" s="8"/>
      <c r="C400" s="8" t="s">
        <v>509</v>
      </c>
      <c r="D400" s="43" t="s">
        <v>521</v>
      </c>
      <c r="E400" s="47" t="s">
        <v>514</v>
      </c>
      <c r="F400" s="44"/>
      <c r="G400" s="31">
        <v>2886.5</v>
      </c>
      <c r="H400" s="6">
        <f t="shared" si="233"/>
        <v>2309.2000000000003</v>
      </c>
      <c r="I400" s="6">
        <f t="shared" si="249"/>
        <v>1991.6849999999999</v>
      </c>
      <c r="J400" s="6">
        <f t="shared" si="250"/>
        <v>2309.2000000000003</v>
      </c>
      <c r="K400" s="6">
        <f t="shared" si="230"/>
        <v>865.94999999999993</v>
      </c>
      <c r="L400" s="6">
        <f t="shared" si="251"/>
        <v>1991.6849999999999</v>
      </c>
      <c r="M400" s="85">
        <f t="shared" si="231"/>
        <v>2309.2000000000003</v>
      </c>
      <c r="N400" s="6" t="s">
        <v>502</v>
      </c>
      <c r="O400" s="6">
        <f t="shared" si="246"/>
        <v>1991.6849999999999</v>
      </c>
      <c r="P400" s="77">
        <f t="shared" si="232"/>
        <v>2020.55</v>
      </c>
      <c r="Q400" s="6">
        <f t="shared" si="252"/>
        <v>2309.2000000000003</v>
      </c>
      <c r="R400" s="6">
        <f t="shared" si="257"/>
        <v>1847.3600000000004</v>
      </c>
      <c r="S400" s="6">
        <f t="shared" si="258"/>
        <v>1593.348</v>
      </c>
      <c r="T400" s="6">
        <f t="shared" si="259"/>
        <v>1847.3600000000004</v>
      </c>
      <c r="U400" s="6">
        <f t="shared" si="260"/>
        <v>692.76</v>
      </c>
      <c r="V400" s="6">
        <f t="shared" si="261"/>
        <v>1593.348</v>
      </c>
      <c r="W400" s="6">
        <f t="shared" si="262"/>
        <v>1847.3600000000004</v>
      </c>
      <c r="X400" s="6">
        <f t="shared" si="248"/>
        <v>1881.7093499999999</v>
      </c>
      <c r="Y400" s="6">
        <f t="shared" si="263"/>
        <v>1593.348</v>
      </c>
      <c r="Z400" s="6">
        <f t="shared" si="264"/>
        <v>1616.44</v>
      </c>
      <c r="AA400" s="6">
        <f t="shared" si="265"/>
        <v>1847.3600000000004</v>
      </c>
      <c r="AB400" s="6">
        <f t="shared" si="266"/>
        <v>1477.8880000000004</v>
      </c>
      <c r="AC400" s="6">
        <f t="shared" si="267"/>
        <v>1274.6784</v>
      </c>
      <c r="AD400" s="6">
        <f t="shared" si="268"/>
        <v>1477.8880000000004</v>
      </c>
      <c r="AE400" s="6" t="s">
        <v>502</v>
      </c>
      <c r="AF400" s="6">
        <f t="shared" si="253"/>
        <v>1991.6849999999999</v>
      </c>
      <c r="AG400" s="6">
        <f t="shared" si="254"/>
        <v>1991.6849999999999</v>
      </c>
      <c r="AH400" s="6" t="s">
        <v>502</v>
      </c>
      <c r="AI400" s="89">
        <f t="shared" si="70"/>
        <v>2373.3524625</v>
      </c>
      <c r="AJ400" s="2">
        <f t="shared" si="255"/>
        <v>692.76</v>
      </c>
      <c r="AK400" s="109">
        <f t="shared" si="256"/>
        <v>2886.5</v>
      </c>
      <c r="AL400" s="117"/>
      <c r="AM400" s="117"/>
      <c r="AN400" s="117"/>
      <c r="AO400" s="117"/>
      <c r="AP400" s="117"/>
      <c r="AQ400" s="117"/>
      <c r="AR400" s="117"/>
      <c r="AS400" s="117"/>
      <c r="AT400" s="117"/>
      <c r="AU400" s="117"/>
      <c r="AV400" s="117"/>
      <c r="AW400" s="117"/>
      <c r="AX400" s="117"/>
      <c r="AY400" s="117"/>
      <c r="AZ400" s="117"/>
      <c r="BA400" s="117"/>
      <c r="BB400" s="117"/>
      <c r="BC400" s="117"/>
      <c r="BD400" s="117"/>
      <c r="BE400" s="117"/>
      <c r="BF400" s="117"/>
      <c r="BG400" s="117"/>
      <c r="BH400" s="117"/>
      <c r="BI400" s="117"/>
      <c r="BJ400" s="117"/>
      <c r="BK400" s="117"/>
      <c r="BL400" s="117"/>
      <c r="BM400" s="117"/>
      <c r="BN400" s="117"/>
      <c r="BO400" s="117"/>
      <c r="BP400" s="117"/>
      <c r="BQ400" s="117"/>
      <c r="BR400" s="117"/>
      <c r="BS400" s="117"/>
      <c r="BT400" s="117"/>
      <c r="BU400" s="117"/>
      <c r="BV400" s="117"/>
      <c r="BW400" s="117"/>
      <c r="BX400" s="117"/>
      <c r="BY400" s="117"/>
      <c r="BZ400" s="117"/>
      <c r="CA400" s="117"/>
      <c r="CB400" s="117"/>
      <c r="CC400" s="117"/>
      <c r="CD400" s="117"/>
      <c r="CE400" s="117"/>
      <c r="CF400" s="117"/>
      <c r="CG400" s="117"/>
      <c r="CH400" s="117"/>
      <c r="CI400" s="117"/>
      <c r="CJ400" s="117"/>
      <c r="CK400" s="117"/>
      <c r="CL400" s="117"/>
      <c r="CM400" s="117"/>
      <c r="CN400" s="117"/>
      <c r="CO400" s="117"/>
      <c r="CP400" s="117"/>
      <c r="CQ400" s="117"/>
      <c r="CR400" s="117"/>
      <c r="CS400" s="117"/>
      <c r="CT400" s="117"/>
      <c r="CU400" s="117"/>
      <c r="CV400" s="117"/>
      <c r="CW400" s="117"/>
      <c r="CX400" s="118"/>
      <c r="CY400" s="118"/>
      <c r="CZ400" s="118"/>
      <c r="DA400" s="118"/>
      <c r="DB400" s="118"/>
      <c r="DC400" s="118"/>
      <c r="DD400" s="118"/>
      <c r="DE400" s="118"/>
      <c r="DF400" s="118"/>
      <c r="DG400" s="118"/>
      <c r="DH400" s="118"/>
      <c r="DI400" s="118"/>
    </row>
    <row r="401" spans="1:113" s="37" customFormat="1" x14ac:dyDescent="0.25">
      <c r="A401" s="143"/>
      <c r="B401" s="8"/>
      <c r="C401" s="8" t="s">
        <v>509</v>
      </c>
      <c r="D401" s="43" t="s">
        <v>521</v>
      </c>
      <c r="E401" s="48" t="s">
        <v>519</v>
      </c>
      <c r="F401" s="44" t="s">
        <v>518</v>
      </c>
      <c r="G401" s="31"/>
      <c r="H401" s="6">
        <f t="shared" si="233"/>
        <v>0</v>
      </c>
      <c r="I401" s="6">
        <f t="shared" si="249"/>
        <v>0</v>
      </c>
      <c r="J401" s="6">
        <f t="shared" si="250"/>
        <v>0</v>
      </c>
      <c r="K401" s="6">
        <f t="shared" si="230"/>
        <v>0</v>
      </c>
      <c r="L401" s="6">
        <f t="shared" si="251"/>
        <v>0</v>
      </c>
      <c r="M401" s="85">
        <f t="shared" si="231"/>
        <v>0</v>
      </c>
      <c r="N401" s="21"/>
      <c r="O401" s="6">
        <f t="shared" si="246"/>
        <v>0</v>
      </c>
      <c r="P401" s="77">
        <f t="shared" si="232"/>
        <v>0</v>
      </c>
      <c r="Q401" s="6">
        <f t="shared" si="252"/>
        <v>0</v>
      </c>
      <c r="R401" s="6">
        <f t="shared" si="257"/>
        <v>0</v>
      </c>
      <c r="S401" s="6">
        <f t="shared" si="258"/>
        <v>0</v>
      </c>
      <c r="T401" s="6">
        <f t="shared" si="259"/>
        <v>0</v>
      </c>
      <c r="U401" s="6">
        <f t="shared" si="260"/>
        <v>0</v>
      </c>
      <c r="V401" s="6">
        <f t="shared" si="261"/>
        <v>0</v>
      </c>
      <c r="W401" s="6">
        <f t="shared" si="262"/>
        <v>0</v>
      </c>
      <c r="X401" s="6">
        <f t="shared" si="248"/>
        <v>0</v>
      </c>
      <c r="Y401" s="6">
        <f t="shared" si="263"/>
        <v>0</v>
      </c>
      <c r="Z401" s="6">
        <f t="shared" si="264"/>
        <v>0</v>
      </c>
      <c r="AA401" s="6">
        <f t="shared" si="265"/>
        <v>0</v>
      </c>
      <c r="AB401" s="6">
        <f t="shared" si="266"/>
        <v>0</v>
      </c>
      <c r="AC401" s="6">
        <f t="shared" si="267"/>
        <v>0</v>
      </c>
      <c r="AD401" s="6">
        <f t="shared" si="268"/>
        <v>0</v>
      </c>
      <c r="AE401" s="21"/>
      <c r="AF401" s="6">
        <f t="shared" si="253"/>
        <v>0</v>
      </c>
      <c r="AG401" s="6">
        <f t="shared" si="254"/>
        <v>0</v>
      </c>
      <c r="AH401" s="21"/>
      <c r="AI401" s="89">
        <f t="shared" si="70"/>
        <v>0</v>
      </c>
      <c r="AJ401" s="2">
        <f t="shared" si="255"/>
        <v>0</v>
      </c>
      <c r="AK401" s="109">
        <f t="shared" si="256"/>
        <v>0</v>
      </c>
      <c r="AL401" s="117"/>
      <c r="AM401" s="117"/>
      <c r="AN401" s="117"/>
      <c r="AO401" s="117"/>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c r="BR401" s="117"/>
      <c r="BS401" s="117"/>
      <c r="BT401" s="117"/>
      <c r="BU401" s="117"/>
      <c r="BV401" s="117"/>
      <c r="BW401" s="117"/>
      <c r="BX401" s="117"/>
      <c r="BY401" s="117"/>
      <c r="BZ401" s="117"/>
      <c r="CA401" s="117"/>
      <c r="CB401" s="117"/>
      <c r="CC401" s="117"/>
      <c r="CD401" s="117"/>
      <c r="CE401" s="117"/>
      <c r="CF401" s="117"/>
      <c r="CG401" s="117"/>
      <c r="CH401" s="117"/>
      <c r="CI401" s="117"/>
      <c r="CJ401" s="117"/>
      <c r="CK401" s="117"/>
      <c r="CL401" s="117"/>
      <c r="CM401" s="117"/>
      <c r="CN401" s="117"/>
      <c r="CO401" s="117"/>
      <c r="CP401" s="117"/>
      <c r="CQ401" s="117"/>
      <c r="CR401" s="117"/>
      <c r="CS401" s="117"/>
      <c r="CT401" s="117"/>
      <c r="CU401" s="117"/>
      <c r="CV401" s="117"/>
      <c r="CW401" s="117"/>
      <c r="CX401" s="118"/>
      <c r="CY401" s="118"/>
      <c r="CZ401" s="118"/>
      <c r="DA401" s="118"/>
      <c r="DB401" s="118"/>
      <c r="DC401" s="118"/>
      <c r="DD401" s="118"/>
      <c r="DE401" s="118"/>
      <c r="DF401" s="118"/>
      <c r="DG401" s="118"/>
      <c r="DH401" s="118"/>
      <c r="DI401" s="118"/>
    </row>
    <row r="402" spans="1:113" s="37" customFormat="1" x14ac:dyDescent="0.25">
      <c r="A402" s="143"/>
      <c r="B402" s="8"/>
      <c r="C402" s="8" t="s">
        <v>509</v>
      </c>
      <c r="D402" s="43" t="s">
        <v>521</v>
      </c>
      <c r="E402" s="48" t="s">
        <v>516</v>
      </c>
      <c r="F402" s="45"/>
      <c r="G402" s="31">
        <v>191.19</v>
      </c>
      <c r="H402" s="6">
        <f t="shared" si="233"/>
        <v>152.952</v>
      </c>
      <c r="I402" s="6">
        <f t="shared" si="249"/>
        <v>131.9211</v>
      </c>
      <c r="J402" s="6">
        <f t="shared" si="250"/>
        <v>152.952</v>
      </c>
      <c r="K402" s="6">
        <f t="shared" si="230"/>
        <v>57.356999999999999</v>
      </c>
      <c r="L402" s="6">
        <f t="shared" si="251"/>
        <v>131.9211</v>
      </c>
      <c r="M402" s="85">
        <f t="shared" si="231"/>
        <v>152.952</v>
      </c>
      <c r="N402" s="6" t="s">
        <v>502</v>
      </c>
      <c r="O402" s="6">
        <f t="shared" si="246"/>
        <v>131.9211</v>
      </c>
      <c r="P402" s="77">
        <f t="shared" si="232"/>
        <v>133.833</v>
      </c>
      <c r="Q402" s="6">
        <f t="shared" si="252"/>
        <v>152.952</v>
      </c>
      <c r="R402" s="6">
        <f t="shared" si="257"/>
        <v>122.36160000000001</v>
      </c>
      <c r="S402" s="6">
        <f t="shared" si="258"/>
        <v>105.53688</v>
      </c>
      <c r="T402" s="6">
        <f t="shared" si="259"/>
        <v>122.36160000000001</v>
      </c>
      <c r="U402" s="6">
        <f t="shared" si="260"/>
        <v>45.885600000000004</v>
      </c>
      <c r="V402" s="6">
        <f t="shared" si="261"/>
        <v>105.53688</v>
      </c>
      <c r="W402" s="6">
        <f t="shared" si="262"/>
        <v>122.36160000000001</v>
      </c>
      <c r="X402" s="6">
        <f t="shared" si="248"/>
        <v>124.63676099999998</v>
      </c>
      <c r="Y402" s="6">
        <f t="shared" si="263"/>
        <v>105.53688</v>
      </c>
      <c r="Z402" s="6">
        <f t="shared" si="264"/>
        <v>107.0664</v>
      </c>
      <c r="AA402" s="6">
        <f t="shared" si="265"/>
        <v>122.36160000000001</v>
      </c>
      <c r="AB402" s="6">
        <f t="shared" si="266"/>
        <v>97.889280000000014</v>
      </c>
      <c r="AC402" s="6">
        <f t="shared" si="267"/>
        <v>84.429504000000009</v>
      </c>
      <c r="AD402" s="6">
        <f t="shared" si="268"/>
        <v>97.889280000000014</v>
      </c>
      <c r="AE402" s="6" t="s">
        <v>502</v>
      </c>
      <c r="AF402" s="6">
        <f t="shared" si="253"/>
        <v>131.9211</v>
      </c>
      <c r="AG402" s="6">
        <f t="shared" si="254"/>
        <v>131.9211</v>
      </c>
      <c r="AH402" s="6" t="s">
        <v>502</v>
      </c>
      <c r="AI402" s="89">
        <f t="shared" si="70"/>
        <v>157.20119774999998</v>
      </c>
      <c r="AJ402" s="2">
        <f t="shared" si="255"/>
        <v>45.885600000000004</v>
      </c>
      <c r="AK402" s="109">
        <f t="shared" si="256"/>
        <v>191.19</v>
      </c>
      <c r="AL402" s="117"/>
      <c r="AM402" s="117"/>
      <c r="AN402" s="117"/>
      <c r="AO402" s="117"/>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c r="BR402" s="117"/>
      <c r="BS402" s="117"/>
      <c r="BT402" s="117"/>
      <c r="BU402" s="117"/>
      <c r="BV402" s="117"/>
      <c r="BW402" s="117"/>
      <c r="BX402" s="117"/>
      <c r="BY402" s="117"/>
      <c r="BZ402" s="117"/>
      <c r="CA402" s="117"/>
      <c r="CB402" s="117"/>
      <c r="CC402" s="117"/>
      <c r="CD402" s="117"/>
      <c r="CE402" s="117"/>
      <c r="CF402" s="117"/>
      <c r="CG402" s="117"/>
      <c r="CH402" s="117"/>
      <c r="CI402" s="117"/>
      <c r="CJ402" s="117"/>
      <c r="CK402" s="117"/>
      <c r="CL402" s="117"/>
      <c r="CM402" s="117"/>
      <c r="CN402" s="117"/>
      <c r="CO402" s="117"/>
      <c r="CP402" s="117"/>
      <c r="CQ402" s="117"/>
      <c r="CR402" s="117"/>
      <c r="CS402" s="117"/>
      <c r="CT402" s="117"/>
      <c r="CU402" s="117"/>
      <c r="CV402" s="117"/>
      <c r="CW402" s="117"/>
      <c r="CX402" s="118"/>
      <c r="CY402" s="118"/>
      <c r="CZ402" s="118"/>
      <c r="DA402" s="118"/>
      <c r="DB402" s="118"/>
      <c r="DC402" s="118"/>
      <c r="DD402" s="118"/>
      <c r="DE402" s="118"/>
      <c r="DF402" s="118"/>
      <c r="DG402" s="118"/>
      <c r="DH402" s="118"/>
      <c r="DI402" s="118"/>
    </row>
    <row r="403" spans="1:113" s="37" customFormat="1" ht="15.75" thickBot="1" x14ac:dyDescent="0.3">
      <c r="A403" s="143"/>
      <c r="B403" s="8"/>
      <c r="C403" s="8" t="s">
        <v>509</v>
      </c>
      <c r="D403" s="43" t="s">
        <v>521</v>
      </c>
      <c r="E403" s="49" t="s">
        <v>517</v>
      </c>
      <c r="F403" s="52"/>
      <c r="G403" s="31">
        <v>1315.9</v>
      </c>
      <c r="H403" s="6">
        <f t="shared" si="233"/>
        <v>1052.72</v>
      </c>
      <c r="I403" s="6">
        <f t="shared" si="249"/>
        <v>907.971</v>
      </c>
      <c r="J403" s="6">
        <f t="shared" si="250"/>
        <v>1052.72</v>
      </c>
      <c r="K403" s="6">
        <f t="shared" si="230"/>
        <v>394.77000000000004</v>
      </c>
      <c r="L403" s="6">
        <f t="shared" si="251"/>
        <v>907.971</v>
      </c>
      <c r="M403" s="85">
        <f t="shared" si="231"/>
        <v>1052.72</v>
      </c>
      <c r="N403" s="6" t="s">
        <v>502</v>
      </c>
      <c r="O403" s="6">
        <f t="shared" si="246"/>
        <v>907.971</v>
      </c>
      <c r="P403" s="77">
        <f t="shared" si="232"/>
        <v>921.13</v>
      </c>
      <c r="Q403" s="6">
        <f t="shared" si="252"/>
        <v>1052.72</v>
      </c>
      <c r="R403" s="6">
        <f t="shared" si="257"/>
        <v>842.17600000000004</v>
      </c>
      <c r="S403" s="6">
        <f t="shared" si="258"/>
        <v>726.3768</v>
      </c>
      <c r="T403" s="6">
        <f t="shared" si="259"/>
        <v>842.17600000000004</v>
      </c>
      <c r="U403" s="6">
        <f t="shared" si="260"/>
        <v>315.81600000000003</v>
      </c>
      <c r="V403" s="6">
        <f t="shared" si="261"/>
        <v>726.3768</v>
      </c>
      <c r="W403" s="6">
        <f t="shared" si="262"/>
        <v>842.17600000000004</v>
      </c>
      <c r="X403" s="6">
        <f t="shared" si="248"/>
        <v>857.83520999999996</v>
      </c>
      <c r="Y403" s="6">
        <f t="shared" si="263"/>
        <v>726.3768</v>
      </c>
      <c r="Z403" s="6">
        <f t="shared" si="264"/>
        <v>736.904</v>
      </c>
      <c r="AA403" s="6">
        <f t="shared" si="265"/>
        <v>842.17600000000004</v>
      </c>
      <c r="AB403" s="6">
        <f t="shared" si="266"/>
        <v>673.74080000000004</v>
      </c>
      <c r="AC403" s="6">
        <f t="shared" si="267"/>
        <v>581.10144000000003</v>
      </c>
      <c r="AD403" s="6">
        <f t="shared" si="268"/>
        <v>673.74080000000004</v>
      </c>
      <c r="AE403" s="6" t="s">
        <v>502</v>
      </c>
      <c r="AF403" s="6">
        <f t="shared" si="253"/>
        <v>907.971</v>
      </c>
      <c r="AG403" s="6">
        <f t="shared" si="254"/>
        <v>907.971</v>
      </c>
      <c r="AH403" s="6" t="s">
        <v>502</v>
      </c>
      <c r="AI403" s="89">
        <f t="shared" si="70"/>
        <v>1081.9658775</v>
      </c>
      <c r="AJ403" s="2">
        <f t="shared" si="255"/>
        <v>315.81600000000003</v>
      </c>
      <c r="AK403" s="109">
        <f t="shared" si="256"/>
        <v>1315.9</v>
      </c>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117"/>
      <c r="CD403" s="117"/>
      <c r="CE403" s="117"/>
      <c r="CF403" s="117"/>
      <c r="CG403" s="117"/>
      <c r="CH403" s="117"/>
      <c r="CI403" s="117"/>
      <c r="CJ403" s="117"/>
      <c r="CK403" s="117"/>
      <c r="CL403" s="117"/>
      <c r="CM403" s="117"/>
      <c r="CN403" s="117"/>
      <c r="CO403" s="117"/>
      <c r="CP403" s="117"/>
      <c r="CQ403" s="117"/>
      <c r="CR403" s="117"/>
      <c r="CS403" s="117"/>
      <c r="CT403" s="117"/>
      <c r="CU403" s="117"/>
      <c r="CV403" s="117"/>
      <c r="CW403" s="117"/>
      <c r="CX403" s="118"/>
      <c r="CY403" s="118"/>
      <c r="CZ403" s="118"/>
      <c r="DA403" s="118"/>
      <c r="DB403" s="118"/>
      <c r="DC403" s="118"/>
      <c r="DD403" s="118"/>
      <c r="DE403" s="118"/>
      <c r="DF403" s="118"/>
      <c r="DG403" s="118"/>
      <c r="DH403" s="118"/>
      <c r="DI403" s="118"/>
    </row>
    <row r="404" spans="1:113" s="5" customFormat="1" x14ac:dyDescent="0.25">
      <c r="A404" s="143"/>
      <c r="B404" s="8">
        <v>52000</v>
      </c>
      <c r="C404" s="8" t="s">
        <v>509</v>
      </c>
      <c r="D404" s="43" t="s">
        <v>521</v>
      </c>
      <c r="E404" s="46" t="s">
        <v>72</v>
      </c>
      <c r="F404" s="51" t="s">
        <v>411</v>
      </c>
      <c r="G404" s="31"/>
      <c r="H404" s="6">
        <f t="shared" si="233"/>
        <v>0</v>
      </c>
      <c r="I404" s="6">
        <f t="shared" si="249"/>
        <v>0</v>
      </c>
      <c r="J404" s="6">
        <f t="shared" si="250"/>
        <v>0</v>
      </c>
      <c r="K404" s="6">
        <f t="shared" si="230"/>
        <v>0</v>
      </c>
      <c r="L404" s="6">
        <f t="shared" si="251"/>
        <v>0</v>
      </c>
      <c r="M404" s="85">
        <f t="shared" si="231"/>
        <v>0</v>
      </c>
      <c r="N404" s="21"/>
      <c r="O404" s="6">
        <f t="shared" si="246"/>
        <v>0</v>
      </c>
      <c r="P404" s="77">
        <f t="shared" si="232"/>
        <v>0</v>
      </c>
      <c r="Q404" s="6">
        <f t="shared" si="252"/>
        <v>0</v>
      </c>
      <c r="R404" s="6">
        <f t="shared" si="257"/>
        <v>0</v>
      </c>
      <c r="S404" s="6">
        <f t="shared" si="258"/>
        <v>0</v>
      </c>
      <c r="T404" s="6">
        <f t="shared" si="259"/>
        <v>0</v>
      </c>
      <c r="U404" s="6">
        <f t="shared" si="260"/>
        <v>0</v>
      </c>
      <c r="V404" s="6">
        <f t="shared" si="261"/>
        <v>0</v>
      </c>
      <c r="W404" s="6">
        <f t="shared" si="262"/>
        <v>0</v>
      </c>
      <c r="X404" s="6">
        <f t="shared" si="248"/>
        <v>0</v>
      </c>
      <c r="Y404" s="6">
        <f t="shared" si="263"/>
        <v>0</v>
      </c>
      <c r="Z404" s="6">
        <f t="shared" si="264"/>
        <v>0</v>
      </c>
      <c r="AA404" s="6">
        <f t="shared" si="265"/>
        <v>0</v>
      </c>
      <c r="AB404" s="6">
        <f t="shared" si="266"/>
        <v>0</v>
      </c>
      <c r="AC404" s="6">
        <f t="shared" si="267"/>
        <v>0</v>
      </c>
      <c r="AD404" s="6">
        <f t="shared" si="268"/>
        <v>0</v>
      </c>
      <c r="AE404" s="21"/>
      <c r="AF404" s="6">
        <f t="shared" si="253"/>
        <v>0</v>
      </c>
      <c r="AG404" s="6">
        <f t="shared" si="254"/>
        <v>0</v>
      </c>
      <c r="AH404" s="21"/>
      <c r="AI404" s="89">
        <f t="shared" si="70"/>
        <v>0</v>
      </c>
      <c r="AJ404" s="2">
        <f t="shared" si="255"/>
        <v>0</v>
      </c>
      <c r="AK404" s="109">
        <f t="shared" si="256"/>
        <v>0</v>
      </c>
      <c r="AL404" s="117"/>
      <c r="AM404" s="117"/>
      <c r="AN404" s="117"/>
      <c r="AO404" s="117"/>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c r="BR404" s="117"/>
      <c r="BS404" s="117"/>
      <c r="BT404" s="117"/>
      <c r="BU404" s="117"/>
      <c r="BV404" s="117"/>
      <c r="BW404" s="117"/>
      <c r="BX404" s="117"/>
      <c r="BY404" s="117"/>
      <c r="BZ404" s="117"/>
      <c r="CA404" s="117"/>
      <c r="CB404" s="117"/>
      <c r="CC404" s="117"/>
      <c r="CD404" s="117"/>
      <c r="CE404" s="117"/>
      <c r="CF404" s="117"/>
      <c r="CG404" s="117"/>
      <c r="CH404" s="117"/>
      <c r="CI404" s="117"/>
      <c r="CJ404" s="117"/>
      <c r="CK404" s="117"/>
      <c r="CL404" s="117"/>
      <c r="CM404" s="117"/>
      <c r="CN404" s="117"/>
      <c r="CO404" s="117"/>
      <c r="CP404" s="117"/>
      <c r="CQ404" s="117"/>
      <c r="CR404" s="117"/>
      <c r="CS404" s="117"/>
      <c r="CT404" s="117"/>
      <c r="CU404" s="117"/>
      <c r="CV404" s="117"/>
      <c r="CW404" s="117"/>
      <c r="CX404" s="118"/>
      <c r="CY404" s="118"/>
      <c r="CZ404" s="118"/>
      <c r="DA404" s="118"/>
      <c r="DB404" s="118"/>
      <c r="DC404" s="118"/>
      <c r="DD404" s="118"/>
      <c r="DE404" s="118"/>
      <c r="DF404" s="118"/>
      <c r="DG404" s="118"/>
      <c r="DH404" s="118"/>
      <c r="DI404" s="118"/>
    </row>
    <row r="405" spans="1:113" s="37" customFormat="1" x14ac:dyDescent="0.25">
      <c r="A405" s="143"/>
      <c r="B405" s="8"/>
      <c r="C405" s="8" t="s">
        <v>509</v>
      </c>
      <c r="D405" s="43" t="s">
        <v>521</v>
      </c>
      <c r="E405" s="47" t="s">
        <v>514</v>
      </c>
      <c r="F405" s="44"/>
      <c r="G405" s="31">
        <v>700</v>
      </c>
      <c r="H405" s="6">
        <f t="shared" si="233"/>
        <v>560</v>
      </c>
      <c r="I405" s="6">
        <f t="shared" si="249"/>
        <v>482.99999999999994</v>
      </c>
      <c r="J405" s="6">
        <f t="shared" si="250"/>
        <v>560</v>
      </c>
      <c r="K405" s="6">
        <f t="shared" ref="K405:K468" si="269">30%*G405</f>
        <v>210</v>
      </c>
      <c r="L405" s="6">
        <f t="shared" si="251"/>
        <v>482.99999999999994</v>
      </c>
      <c r="M405" s="85">
        <f t="shared" si="231"/>
        <v>560</v>
      </c>
      <c r="N405" s="6" t="s">
        <v>502</v>
      </c>
      <c r="O405" s="6">
        <f t="shared" si="246"/>
        <v>482.99999999999994</v>
      </c>
      <c r="P405" s="77">
        <f t="shared" si="232"/>
        <v>489.99999999999994</v>
      </c>
      <c r="Q405" s="6">
        <f t="shared" si="252"/>
        <v>560</v>
      </c>
      <c r="R405" s="6">
        <f t="shared" si="257"/>
        <v>448</v>
      </c>
      <c r="S405" s="6">
        <f t="shared" si="258"/>
        <v>386.4</v>
      </c>
      <c r="T405" s="6">
        <f t="shared" si="259"/>
        <v>448</v>
      </c>
      <c r="U405" s="6">
        <f t="shared" si="260"/>
        <v>168</v>
      </c>
      <c r="V405" s="6">
        <f t="shared" si="261"/>
        <v>386.4</v>
      </c>
      <c r="W405" s="6">
        <f t="shared" si="262"/>
        <v>448</v>
      </c>
      <c r="X405" s="6">
        <f t="shared" si="248"/>
        <v>456.32999999999993</v>
      </c>
      <c r="Y405" s="6">
        <f t="shared" si="263"/>
        <v>386.4</v>
      </c>
      <c r="Z405" s="6">
        <f t="shared" si="264"/>
        <v>392</v>
      </c>
      <c r="AA405" s="6">
        <f t="shared" si="265"/>
        <v>448</v>
      </c>
      <c r="AB405" s="6">
        <f t="shared" si="266"/>
        <v>358.40000000000003</v>
      </c>
      <c r="AC405" s="6">
        <f t="shared" si="267"/>
        <v>309.12</v>
      </c>
      <c r="AD405" s="6">
        <f t="shared" si="268"/>
        <v>358.40000000000003</v>
      </c>
      <c r="AE405" s="6" t="s">
        <v>502</v>
      </c>
      <c r="AF405" s="6">
        <f t="shared" si="253"/>
        <v>482.99999999999994</v>
      </c>
      <c r="AG405" s="6">
        <f t="shared" si="254"/>
        <v>482.99999999999994</v>
      </c>
      <c r="AH405" s="6" t="s">
        <v>502</v>
      </c>
      <c r="AI405" s="89">
        <f t="shared" si="70"/>
        <v>575.5575</v>
      </c>
      <c r="AJ405" s="2">
        <f t="shared" si="255"/>
        <v>168</v>
      </c>
      <c r="AK405" s="109">
        <f t="shared" si="256"/>
        <v>700</v>
      </c>
      <c r="AL405" s="117"/>
      <c r="AM405" s="117"/>
      <c r="AN405" s="117"/>
      <c r="AO405" s="117"/>
      <c r="AP405" s="117"/>
      <c r="AQ405" s="117"/>
      <c r="AR405" s="117"/>
      <c r="AS405" s="117"/>
      <c r="AT405" s="117"/>
      <c r="AU405" s="117"/>
      <c r="AV405" s="117"/>
      <c r="AW405" s="117"/>
      <c r="AX405" s="117"/>
      <c r="AY405" s="117"/>
      <c r="AZ405" s="117"/>
      <c r="BA405" s="117"/>
      <c r="BB405" s="117"/>
      <c r="BC405" s="117"/>
      <c r="BD405" s="117"/>
      <c r="BE405" s="117"/>
      <c r="BF405" s="117"/>
      <c r="BG405" s="117"/>
      <c r="BH405" s="117"/>
      <c r="BI405" s="117"/>
      <c r="BJ405" s="117"/>
      <c r="BK405" s="117"/>
      <c r="BL405" s="117"/>
      <c r="BM405" s="117"/>
      <c r="BN405" s="117"/>
      <c r="BO405" s="117"/>
      <c r="BP405" s="117"/>
      <c r="BQ405" s="117"/>
      <c r="BR405" s="117"/>
      <c r="BS405" s="117"/>
      <c r="BT405" s="117"/>
      <c r="BU405" s="117"/>
      <c r="BV405" s="117"/>
      <c r="BW405" s="117"/>
      <c r="BX405" s="117"/>
      <c r="BY405" s="117"/>
      <c r="BZ405" s="117"/>
      <c r="CA405" s="117"/>
      <c r="CB405" s="117"/>
      <c r="CC405" s="117"/>
      <c r="CD405" s="117"/>
      <c r="CE405" s="117"/>
      <c r="CF405" s="117"/>
      <c r="CG405" s="117"/>
      <c r="CH405" s="117"/>
      <c r="CI405" s="117"/>
      <c r="CJ405" s="117"/>
      <c r="CK405" s="117"/>
      <c r="CL405" s="117"/>
      <c r="CM405" s="117"/>
      <c r="CN405" s="117"/>
      <c r="CO405" s="117"/>
      <c r="CP405" s="117"/>
      <c r="CQ405" s="117"/>
      <c r="CR405" s="117"/>
      <c r="CS405" s="117"/>
      <c r="CT405" s="117"/>
      <c r="CU405" s="117"/>
      <c r="CV405" s="117"/>
      <c r="CW405" s="117"/>
      <c r="CX405" s="118"/>
      <c r="CY405" s="118"/>
      <c r="CZ405" s="118"/>
      <c r="DA405" s="118"/>
      <c r="DB405" s="118"/>
      <c r="DC405" s="118"/>
      <c r="DD405" s="118"/>
      <c r="DE405" s="118"/>
      <c r="DF405" s="118"/>
      <c r="DG405" s="118"/>
      <c r="DH405" s="118"/>
      <c r="DI405" s="118"/>
    </row>
    <row r="406" spans="1:113" s="37" customFormat="1" x14ac:dyDescent="0.25">
      <c r="A406" s="143"/>
      <c r="B406" s="8"/>
      <c r="C406" s="8" t="s">
        <v>509</v>
      </c>
      <c r="D406" s="43" t="s">
        <v>521</v>
      </c>
      <c r="E406" s="48" t="s">
        <v>519</v>
      </c>
      <c r="F406" s="44" t="s">
        <v>518</v>
      </c>
      <c r="G406" s="31"/>
      <c r="H406" s="6">
        <f t="shared" si="233"/>
        <v>0</v>
      </c>
      <c r="I406" s="6">
        <f t="shared" si="249"/>
        <v>0</v>
      </c>
      <c r="J406" s="6">
        <f t="shared" si="250"/>
        <v>0</v>
      </c>
      <c r="K406" s="6">
        <f t="shared" si="269"/>
        <v>0</v>
      </c>
      <c r="L406" s="6">
        <f t="shared" si="251"/>
        <v>0</v>
      </c>
      <c r="M406" s="85">
        <f t="shared" si="231"/>
        <v>0</v>
      </c>
      <c r="N406" s="21"/>
      <c r="O406" s="6">
        <f t="shared" si="246"/>
        <v>0</v>
      </c>
      <c r="P406" s="77">
        <f t="shared" si="232"/>
        <v>0</v>
      </c>
      <c r="Q406" s="6">
        <f t="shared" si="252"/>
        <v>0</v>
      </c>
      <c r="R406" s="6">
        <f t="shared" si="257"/>
        <v>0</v>
      </c>
      <c r="S406" s="6">
        <f t="shared" si="258"/>
        <v>0</v>
      </c>
      <c r="T406" s="6">
        <f t="shared" si="259"/>
        <v>0</v>
      </c>
      <c r="U406" s="6">
        <f t="shared" si="260"/>
        <v>0</v>
      </c>
      <c r="V406" s="6">
        <f t="shared" si="261"/>
        <v>0</v>
      </c>
      <c r="W406" s="6">
        <f t="shared" si="262"/>
        <v>0</v>
      </c>
      <c r="X406" s="6">
        <f t="shared" si="248"/>
        <v>0</v>
      </c>
      <c r="Y406" s="6">
        <f t="shared" si="263"/>
        <v>0</v>
      </c>
      <c r="Z406" s="6">
        <f t="shared" si="264"/>
        <v>0</v>
      </c>
      <c r="AA406" s="6">
        <f t="shared" si="265"/>
        <v>0</v>
      </c>
      <c r="AB406" s="6">
        <f t="shared" si="266"/>
        <v>0</v>
      </c>
      <c r="AC406" s="6">
        <f t="shared" si="267"/>
        <v>0</v>
      </c>
      <c r="AD406" s="6">
        <f t="shared" si="268"/>
        <v>0</v>
      </c>
      <c r="AE406" s="21"/>
      <c r="AF406" s="6">
        <f t="shared" si="253"/>
        <v>0</v>
      </c>
      <c r="AG406" s="6">
        <f t="shared" si="254"/>
        <v>0</v>
      </c>
      <c r="AH406" s="21"/>
      <c r="AI406" s="89">
        <f t="shared" si="70"/>
        <v>0</v>
      </c>
      <c r="AJ406" s="2">
        <f t="shared" si="255"/>
        <v>0</v>
      </c>
      <c r="AK406" s="109">
        <f t="shared" si="256"/>
        <v>0</v>
      </c>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117"/>
      <c r="CD406" s="117"/>
      <c r="CE406" s="117"/>
      <c r="CF406" s="117"/>
      <c r="CG406" s="117"/>
      <c r="CH406" s="117"/>
      <c r="CI406" s="117"/>
      <c r="CJ406" s="117"/>
      <c r="CK406" s="117"/>
      <c r="CL406" s="117"/>
      <c r="CM406" s="117"/>
      <c r="CN406" s="117"/>
      <c r="CO406" s="117"/>
      <c r="CP406" s="117"/>
      <c r="CQ406" s="117"/>
      <c r="CR406" s="117"/>
      <c r="CS406" s="117"/>
      <c r="CT406" s="117"/>
      <c r="CU406" s="117"/>
      <c r="CV406" s="117"/>
      <c r="CW406" s="117"/>
      <c r="CX406" s="118"/>
      <c r="CY406" s="118"/>
      <c r="CZ406" s="118"/>
      <c r="DA406" s="118"/>
      <c r="DB406" s="118"/>
      <c r="DC406" s="118"/>
      <c r="DD406" s="118"/>
      <c r="DE406" s="118"/>
      <c r="DF406" s="118"/>
      <c r="DG406" s="118"/>
      <c r="DH406" s="118"/>
      <c r="DI406" s="118"/>
    </row>
    <row r="407" spans="1:113" s="37" customFormat="1" x14ac:dyDescent="0.25">
      <c r="A407" s="143"/>
      <c r="B407" s="8"/>
      <c r="C407" s="8" t="s">
        <v>509</v>
      </c>
      <c r="D407" s="43" t="s">
        <v>521</v>
      </c>
      <c r="E407" s="48" t="s">
        <v>516</v>
      </c>
      <c r="F407" s="45"/>
      <c r="G407" s="31">
        <v>204.6</v>
      </c>
      <c r="H407" s="6">
        <f t="shared" si="233"/>
        <v>163.68</v>
      </c>
      <c r="I407" s="6">
        <f t="shared" si="249"/>
        <v>141.17399999999998</v>
      </c>
      <c r="J407" s="6">
        <f t="shared" si="250"/>
        <v>163.68</v>
      </c>
      <c r="K407" s="6">
        <f t="shared" si="269"/>
        <v>61.379999999999995</v>
      </c>
      <c r="L407" s="6">
        <f t="shared" si="251"/>
        <v>141.17399999999998</v>
      </c>
      <c r="M407" s="85">
        <f t="shared" si="231"/>
        <v>163.68</v>
      </c>
      <c r="N407" s="6" t="s">
        <v>502</v>
      </c>
      <c r="O407" s="6">
        <f t="shared" si="246"/>
        <v>141.17399999999998</v>
      </c>
      <c r="P407" s="77">
        <f t="shared" si="232"/>
        <v>143.22</v>
      </c>
      <c r="Q407" s="6">
        <f t="shared" si="252"/>
        <v>163.68</v>
      </c>
      <c r="R407" s="6">
        <f t="shared" si="257"/>
        <v>130.94400000000002</v>
      </c>
      <c r="S407" s="6">
        <f t="shared" si="258"/>
        <v>112.93919999999999</v>
      </c>
      <c r="T407" s="6">
        <f t="shared" si="259"/>
        <v>130.94400000000002</v>
      </c>
      <c r="U407" s="6">
        <f t="shared" si="260"/>
        <v>49.103999999999999</v>
      </c>
      <c r="V407" s="6">
        <f t="shared" si="261"/>
        <v>112.93919999999999</v>
      </c>
      <c r="W407" s="6">
        <f t="shared" si="262"/>
        <v>130.94400000000002</v>
      </c>
      <c r="X407" s="6">
        <f t="shared" si="248"/>
        <v>133.37873999999999</v>
      </c>
      <c r="Y407" s="6">
        <f t="shared" si="263"/>
        <v>112.93919999999999</v>
      </c>
      <c r="Z407" s="6">
        <f t="shared" si="264"/>
        <v>114.57600000000001</v>
      </c>
      <c r="AA407" s="6">
        <f t="shared" si="265"/>
        <v>130.94400000000002</v>
      </c>
      <c r="AB407" s="6">
        <f t="shared" si="266"/>
        <v>104.75520000000002</v>
      </c>
      <c r="AC407" s="6">
        <f t="shared" si="267"/>
        <v>90.35136</v>
      </c>
      <c r="AD407" s="6">
        <f t="shared" si="268"/>
        <v>104.75520000000002</v>
      </c>
      <c r="AE407" s="6" t="s">
        <v>502</v>
      </c>
      <c r="AF407" s="6">
        <f t="shared" si="253"/>
        <v>141.17399999999998</v>
      </c>
      <c r="AG407" s="6">
        <f t="shared" si="254"/>
        <v>141.17399999999998</v>
      </c>
      <c r="AH407" s="6" t="s">
        <v>502</v>
      </c>
      <c r="AI407" s="89">
        <f t="shared" si="70"/>
        <v>168.22723499999998</v>
      </c>
      <c r="AJ407" s="2">
        <f t="shared" si="255"/>
        <v>49.103999999999999</v>
      </c>
      <c r="AK407" s="109">
        <f t="shared" si="256"/>
        <v>204.6</v>
      </c>
      <c r="AL407" s="117"/>
      <c r="AM407" s="117"/>
      <c r="AN407" s="117"/>
      <c r="AO407" s="117"/>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c r="BR407" s="117"/>
      <c r="BS407" s="117"/>
      <c r="BT407" s="117"/>
      <c r="BU407" s="117"/>
      <c r="BV407" s="117"/>
      <c r="BW407" s="117"/>
      <c r="BX407" s="117"/>
      <c r="BY407" s="117"/>
      <c r="BZ407" s="117"/>
      <c r="CA407" s="117"/>
      <c r="CB407" s="117"/>
      <c r="CC407" s="117"/>
      <c r="CD407" s="117"/>
      <c r="CE407" s="117"/>
      <c r="CF407" s="117"/>
      <c r="CG407" s="117"/>
      <c r="CH407" s="117"/>
      <c r="CI407" s="117"/>
      <c r="CJ407" s="117"/>
      <c r="CK407" s="117"/>
      <c r="CL407" s="117"/>
      <c r="CM407" s="117"/>
      <c r="CN407" s="117"/>
      <c r="CO407" s="117"/>
      <c r="CP407" s="117"/>
      <c r="CQ407" s="117"/>
      <c r="CR407" s="117"/>
      <c r="CS407" s="117"/>
      <c r="CT407" s="117"/>
      <c r="CU407" s="117"/>
      <c r="CV407" s="117"/>
      <c r="CW407" s="117"/>
      <c r="CX407" s="118"/>
      <c r="CY407" s="118"/>
      <c r="CZ407" s="118"/>
      <c r="DA407" s="118"/>
      <c r="DB407" s="118"/>
      <c r="DC407" s="118"/>
      <c r="DD407" s="118"/>
      <c r="DE407" s="118"/>
      <c r="DF407" s="118"/>
      <c r="DG407" s="118"/>
      <c r="DH407" s="118"/>
      <c r="DI407" s="118"/>
    </row>
    <row r="408" spans="1:113" s="37" customFormat="1" ht="15.75" thickBot="1" x14ac:dyDescent="0.3">
      <c r="A408" s="143"/>
      <c r="B408" s="8"/>
      <c r="C408" s="8" t="s">
        <v>509</v>
      </c>
      <c r="D408" s="43" t="s">
        <v>521</v>
      </c>
      <c r="E408" s="49" t="s">
        <v>517</v>
      </c>
      <c r="F408" s="52"/>
      <c r="G408" s="31">
        <v>1343.7</v>
      </c>
      <c r="H408" s="6">
        <f t="shared" si="233"/>
        <v>1074.96</v>
      </c>
      <c r="I408" s="6">
        <f t="shared" si="249"/>
        <v>927.15299999999991</v>
      </c>
      <c r="J408" s="6">
        <f t="shared" si="250"/>
        <v>1074.96</v>
      </c>
      <c r="K408" s="6">
        <f t="shared" si="269"/>
        <v>403.11</v>
      </c>
      <c r="L408" s="6">
        <f t="shared" si="251"/>
        <v>927.15299999999991</v>
      </c>
      <c r="M408" s="85">
        <f t="shared" si="231"/>
        <v>1074.96</v>
      </c>
      <c r="N408" s="6" t="s">
        <v>502</v>
      </c>
      <c r="O408" s="6">
        <f t="shared" si="246"/>
        <v>927.15299999999991</v>
      </c>
      <c r="P408" s="77">
        <f t="shared" si="232"/>
        <v>940.58999999999992</v>
      </c>
      <c r="Q408" s="6">
        <f t="shared" si="252"/>
        <v>1074.96</v>
      </c>
      <c r="R408" s="6">
        <f t="shared" si="257"/>
        <v>859.96800000000007</v>
      </c>
      <c r="S408" s="6">
        <f t="shared" si="258"/>
        <v>741.72239999999999</v>
      </c>
      <c r="T408" s="6">
        <f t="shared" si="259"/>
        <v>859.96800000000007</v>
      </c>
      <c r="U408" s="6">
        <f t="shared" si="260"/>
        <v>322.48800000000006</v>
      </c>
      <c r="V408" s="6">
        <f t="shared" si="261"/>
        <v>741.72239999999999</v>
      </c>
      <c r="W408" s="6">
        <f t="shared" si="262"/>
        <v>859.96800000000007</v>
      </c>
      <c r="X408" s="6">
        <f t="shared" si="248"/>
        <v>875.95802999999989</v>
      </c>
      <c r="Y408" s="6">
        <f t="shared" si="263"/>
        <v>741.72239999999999</v>
      </c>
      <c r="Z408" s="6">
        <f t="shared" si="264"/>
        <v>752.47199999999998</v>
      </c>
      <c r="AA408" s="6">
        <f t="shared" si="265"/>
        <v>859.96800000000007</v>
      </c>
      <c r="AB408" s="6">
        <f t="shared" si="266"/>
        <v>687.97440000000006</v>
      </c>
      <c r="AC408" s="6">
        <f t="shared" si="267"/>
        <v>593.37792000000002</v>
      </c>
      <c r="AD408" s="6">
        <f t="shared" si="268"/>
        <v>687.97440000000006</v>
      </c>
      <c r="AE408" s="6" t="s">
        <v>502</v>
      </c>
      <c r="AF408" s="6">
        <f t="shared" si="253"/>
        <v>927.15299999999991</v>
      </c>
      <c r="AG408" s="6">
        <f t="shared" si="254"/>
        <v>927.15299999999991</v>
      </c>
      <c r="AH408" s="6" t="s">
        <v>502</v>
      </c>
      <c r="AI408" s="89">
        <f t="shared" si="70"/>
        <v>1104.8237325</v>
      </c>
      <c r="AJ408" s="2">
        <f t="shared" si="255"/>
        <v>322.48800000000006</v>
      </c>
      <c r="AK408" s="109">
        <f t="shared" si="256"/>
        <v>1343.7</v>
      </c>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117"/>
      <c r="CD408" s="117"/>
      <c r="CE408" s="117"/>
      <c r="CF408" s="117"/>
      <c r="CG408" s="117"/>
      <c r="CH408" s="117"/>
      <c r="CI408" s="117"/>
      <c r="CJ408" s="117"/>
      <c r="CK408" s="117"/>
      <c r="CL408" s="117"/>
      <c r="CM408" s="117"/>
      <c r="CN408" s="117"/>
      <c r="CO408" s="117"/>
      <c r="CP408" s="117"/>
      <c r="CQ408" s="117"/>
      <c r="CR408" s="117"/>
      <c r="CS408" s="117"/>
      <c r="CT408" s="117"/>
      <c r="CU408" s="117"/>
      <c r="CV408" s="117"/>
      <c r="CW408" s="117"/>
      <c r="CX408" s="118"/>
      <c r="CY408" s="118"/>
      <c r="CZ408" s="118"/>
      <c r="DA408" s="118"/>
      <c r="DB408" s="118"/>
      <c r="DC408" s="118"/>
      <c r="DD408" s="118"/>
      <c r="DE408" s="118"/>
      <c r="DF408" s="118"/>
      <c r="DG408" s="118"/>
      <c r="DH408" s="118"/>
      <c r="DI408" s="118"/>
    </row>
    <row r="409" spans="1:113" s="29" customFormat="1" x14ac:dyDescent="0.25">
      <c r="A409" s="143"/>
      <c r="B409" s="8">
        <v>52281</v>
      </c>
      <c r="C409" s="8" t="s">
        <v>509</v>
      </c>
      <c r="D409" s="43" t="s">
        <v>521</v>
      </c>
      <c r="E409" s="46" t="s">
        <v>367</v>
      </c>
      <c r="F409" s="51" t="s">
        <v>412</v>
      </c>
      <c r="G409" s="31"/>
      <c r="H409" s="6">
        <f t="shared" si="233"/>
        <v>0</v>
      </c>
      <c r="I409" s="6">
        <f t="shared" si="249"/>
        <v>0</v>
      </c>
      <c r="J409" s="6">
        <f t="shared" si="250"/>
        <v>0</v>
      </c>
      <c r="K409" s="6">
        <f t="shared" si="269"/>
        <v>0</v>
      </c>
      <c r="L409" s="6">
        <f t="shared" si="251"/>
        <v>0</v>
      </c>
      <c r="M409" s="85">
        <f t="shared" si="231"/>
        <v>0</v>
      </c>
      <c r="N409" s="21"/>
      <c r="O409" s="6">
        <f t="shared" si="246"/>
        <v>0</v>
      </c>
      <c r="P409" s="77">
        <f t="shared" si="232"/>
        <v>0</v>
      </c>
      <c r="Q409" s="6">
        <f t="shared" si="252"/>
        <v>0</v>
      </c>
      <c r="R409" s="6">
        <f t="shared" si="257"/>
        <v>0</v>
      </c>
      <c r="S409" s="6">
        <f t="shared" si="258"/>
        <v>0</v>
      </c>
      <c r="T409" s="6">
        <f t="shared" si="259"/>
        <v>0</v>
      </c>
      <c r="U409" s="6">
        <f t="shared" si="260"/>
        <v>0</v>
      </c>
      <c r="V409" s="6">
        <f t="shared" si="261"/>
        <v>0</v>
      </c>
      <c r="W409" s="6">
        <f t="shared" si="262"/>
        <v>0</v>
      </c>
      <c r="X409" s="6">
        <f t="shared" si="248"/>
        <v>0</v>
      </c>
      <c r="Y409" s="6">
        <f t="shared" si="263"/>
        <v>0</v>
      </c>
      <c r="Z409" s="6">
        <f t="shared" si="264"/>
        <v>0</v>
      </c>
      <c r="AA409" s="6">
        <f t="shared" si="265"/>
        <v>0</v>
      </c>
      <c r="AB409" s="6">
        <f t="shared" si="266"/>
        <v>0</v>
      </c>
      <c r="AC409" s="6">
        <f t="shared" si="267"/>
        <v>0</v>
      </c>
      <c r="AD409" s="6">
        <f t="shared" si="268"/>
        <v>0</v>
      </c>
      <c r="AE409" s="21"/>
      <c r="AF409" s="6">
        <f t="shared" si="253"/>
        <v>0</v>
      </c>
      <c r="AG409" s="6">
        <f t="shared" si="254"/>
        <v>0</v>
      </c>
      <c r="AH409" s="21"/>
      <c r="AI409" s="89">
        <f t="shared" si="70"/>
        <v>0</v>
      </c>
      <c r="AJ409" s="2">
        <f t="shared" si="255"/>
        <v>0</v>
      </c>
      <c r="AK409" s="109">
        <f t="shared" si="256"/>
        <v>0</v>
      </c>
      <c r="AL409" s="117"/>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117"/>
      <c r="BZ409" s="117"/>
      <c r="CA409" s="117"/>
      <c r="CB409" s="117"/>
      <c r="CC409" s="117"/>
      <c r="CD409" s="117"/>
      <c r="CE409" s="117"/>
      <c r="CF409" s="117"/>
      <c r="CG409" s="117"/>
      <c r="CH409" s="117"/>
      <c r="CI409" s="117"/>
      <c r="CJ409" s="117"/>
      <c r="CK409" s="117"/>
      <c r="CL409" s="117"/>
      <c r="CM409" s="117"/>
      <c r="CN409" s="117"/>
      <c r="CO409" s="117"/>
      <c r="CP409" s="117"/>
      <c r="CQ409" s="117"/>
      <c r="CR409" s="117"/>
      <c r="CS409" s="117"/>
      <c r="CT409" s="117"/>
      <c r="CU409" s="117"/>
      <c r="CV409" s="117"/>
      <c r="CW409" s="117"/>
      <c r="CX409" s="118"/>
      <c r="CY409" s="118"/>
      <c r="CZ409" s="118"/>
      <c r="DA409" s="118"/>
      <c r="DB409" s="118"/>
      <c r="DC409" s="118"/>
      <c r="DD409" s="118"/>
      <c r="DE409" s="118"/>
      <c r="DF409" s="118"/>
      <c r="DG409" s="118"/>
      <c r="DH409" s="118"/>
      <c r="DI409" s="118"/>
    </row>
    <row r="410" spans="1:113" s="37" customFormat="1" x14ac:dyDescent="0.25">
      <c r="A410" s="143"/>
      <c r="B410" s="8"/>
      <c r="C410" s="8" t="s">
        <v>509</v>
      </c>
      <c r="D410" s="43" t="s">
        <v>521</v>
      </c>
      <c r="E410" s="47" t="s">
        <v>514</v>
      </c>
      <c r="F410" s="44"/>
      <c r="G410" s="31">
        <v>750.81</v>
      </c>
      <c r="H410" s="6">
        <f t="shared" si="233"/>
        <v>600.64800000000002</v>
      </c>
      <c r="I410" s="6">
        <f t="shared" si="249"/>
        <v>518.05889999999988</v>
      </c>
      <c r="J410" s="6">
        <f t="shared" si="250"/>
        <v>600.64800000000002</v>
      </c>
      <c r="K410" s="6">
        <f t="shared" si="269"/>
        <v>225.24299999999997</v>
      </c>
      <c r="L410" s="6">
        <f t="shared" si="251"/>
        <v>518.05889999999988</v>
      </c>
      <c r="M410" s="85">
        <f t="shared" si="231"/>
        <v>600.64800000000002</v>
      </c>
      <c r="N410" s="6" t="s">
        <v>502</v>
      </c>
      <c r="O410" s="6">
        <f t="shared" si="246"/>
        <v>518.05889999999988</v>
      </c>
      <c r="P410" s="77">
        <f t="shared" si="232"/>
        <v>525.56699999999989</v>
      </c>
      <c r="Q410" s="6">
        <f t="shared" si="252"/>
        <v>600.64800000000002</v>
      </c>
      <c r="R410" s="6">
        <f t="shared" si="257"/>
        <v>480.51840000000004</v>
      </c>
      <c r="S410" s="6">
        <f t="shared" si="258"/>
        <v>414.44711999999993</v>
      </c>
      <c r="T410" s="6">
        <f t="shared" si="259"/>
        <v>480.51840000000004</v>
      </c>
      <c r="U410" s="6">
        <f t="shared" si="260"/>
        <v>180.19439999999997</v>
      </c>
      <c r="V410" s="6">
        <f t="shared" si="261"/>
        <v>414.44711999999993</v>
      </c>
      <c r="W410" s="6">
        <f t="shared" si="262"/>
        <v>480.51840000000004</v>
      </c>
      <c r="X410" s="6">
        <f t="shared" si="248"/>
        <v>489.45303899999993</v>
      </c>
      <c r="Y410" s="6">
        <f t="shared" si="263"/>
        <v>414.44711999999993</v>
      </c>
      <c r="Z410" s="6">
        <f t="shared" si="264"/>
        <v>420.45359999999994</v>
      </c>
      <c r="AA410" s="6">
        <f t="shared" si="265"/>
        <v>480.51840000000004</v>
      </c>
      <c r="AB410" s="6">
        <f t="shared" si="266"/>
        <v>384.41472000000005</v>
      </c>
      <c r="AC410" s="6">
        <f t="shared" si="267"/>
        <v>331.55769599999996</v>
      </c>
      <c r="AD410" s="6">
        <f t="shared" si="268"/>
        <v>384.41472000000005</v>
      </c>
      <c r="AE410" s="6" t="s">
        <v>502</v>
      </c>
      <c r="AF410" s="6">
        <f t="shared" si="253"/>
        <v>518.05889999999988</v>
      </c>
      <c r="AG410" s="6">
        <f t="shared" si="254"/>
        <v>518.05889999999988</v>
      </c>
      <c r="AH410" s="6" t="s">
        <v>502</v>
      </c>
      <c r="AI410" s="89">
        <f t="shared" si="70"/>
        <v>617.33475224999995</v>
      </c>
      <c r="AJ410" s="2">
        <f t="shared" si="255"/>
        <v>180.19439999999997</v>
      </c>
      <c r="AK410" s="109">
        <f t="shared" si="256"/>
        <v>750.81</v>
      </c>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117"/>
      <c r="BZ410" s="117"/>
      <c r="CA410" s="117"/>
      <c r="CB410" s="117"/>
      <c r="CC410" s="117"/>
      <c r="CD410" s="117"/>
      <c r="CE410" s="117"/>
      <c r="CF410" s="117"/>
      <c r="CG410" s="117"/>
      <c r="CH410" s="117"/>
      <c r="CI410" s="117"/>
      <c r="CJ410" s="117"/>
      <c r="CK410" s="117"/>
      <c r="CL410" s="117"/>
      <c r="CM410" s="117"/>
      <c r="CN410" s="117"/>
      <c r="CO410" s="117"/>
      <c r="CP410" s="117"/>
      <c r="CQ410" s="117"/>
      <c r="CR410" s="117"/>
      <c r="CS410" s="117"/>
      <c r="CT410" s="117"/>
      <c r="CU410" s="117"/>
      <c r="CV410" s="117"/>
      <c r="CW410" s="117"/>
      <c r="CX410" s="118"/>
      <c r="CY410" s="118"/>
      <c r="CZ410" s="118"/>
      <c r="DA410" s="118"/>
      <c r="DB410" s="118"/>
      <c r="DC410" s="118"/>
      <c r="DD410" s="118"/>
      <c r="DE410" s="118"/>
      <c r="DF410" s="118"/>
      <c r="DG410" s="118"/>
      <c r="DH410" s="118"/>
      <c r="DI410" s="118"/>
    </row>
    <row r="411" spans="1:113" s="37" customFormat="1" x14ac:dyDescent="0.25">
      <c r="A411" s="143"/>
      <c r="B411" s="8"/>
      <c r="C411" s="8" t="s">
        <v>509</v>
      </c>
      <c r="D411" s="43" t="s">
        <v>521</v>
      </c>
      <c r="E411" s="48" t="s">
        <v>519</v>
      </c>
      <c r="F411" s="44" t="s">
        <v>518</v>
      </c>
      <c r="G411" s="31"/>
      <c r="H411" s="6">
        <f t="shared" si="233"/>
        <v>0</v>
      </c>
      <c r="I411" s="6">
        <f t="shared" si="249"/>
        <v>0</v>
      </c>
      <c r="J411" s="6">
        <f t="shared" si="250"/>
        <v>0</v>
      </c>
      <c r="K411" s="6">
        <f t="shared" si="269"/>
        <v>0</v>
      </c>
      <c r="L411" s="6">
        <f t="shared" si="251"/>
        <v>0</v>
      </c>
      <c r="M411" s="85">
        <f t="shared" si="231"/>
        <v>0</v>
      </c>
      <c r="N411" s="21"/>
      <c r="O411" s="6">
        <f t="shared" si="246"/>
        <v>0</v>
      </c>
      <c r="P411" s="77">
        <f t="shared" si="232"/>
        <v>0</v>
      </c>
      <c r="Q411" s="6">
        <f t="shared" si="252"/>
        <v>0</v>
      </c>
      <c r="R411" s="6">
        <f t="shared" si="257"/>
        <v>0</v>
      </c>
      <c r="S411" s="6">
        <f t="shared" si="258"/>
        <v>0</v>
      </c>
      <c r="T411" s="6">
        <f t="shared" si="259"/>
        <v>0</v>
      </c>
      <c r="U411" s="6">
        <f t="shared" si="260"/>
        <v>0</v>
      </c>
      <c r="V411" s="6">
        <f t="shared" si="261"/>
        <v>0</v>
      </c>
      <c r="W411" s="6">
        <f t="shared" si="262"/>
        <v>0</v>
      </c>
      <c r="X411" s="6">
        <f t="shared" si="248"/>
        <v>0</v>
      </c>
      <c r="Y411" s="6">
        <f t="shared" si="263"/>
        <v>0</v>
      </c>
      <c r="Z411" s="6">
        <f t="shared" si="264"/>
        <v>0</v>
      </c>
      <c r="AA411" s="6">
        <f t="shared" si="265"/>
        <v>0</v>
      </c>
      <c r="AB411" s="6">
        <f t="shared" si="266"/>
        <v>0</v>
      </c>
      <c r="AC411" s="6">
        <f t="shared" si="267"/>
        <v>0</v>
      </c>
      <c r="AD411" s="6">
        <f t="shared" si="268"/>
        <v>0</v>
      </c>
      <c r="AE411" s="21"/>
      <c r="AF411" s="6">
        <f t="shared" si="253"/>
        <v>0</v>
      </c>
      <c r="AG411" s="6">
        <f t="shared" si="254"/>
        <v>0</v>
      </c>
      <c r="AH411" s="21"/>
      <c r="AI411" s="89">
        <f t="shared" si="70"/>
        <v>0</v>
      </c>
      <c r="AJ411" s="2">
        <f t="shared" si="255"/>
        <v>0</v>
      </c>
      <c r="AK411" s="109">
        <f t="shared" si="256"/>
        <v>0</v>
      </c>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117"/>
      <c r="CD411" s="117"/>
      <c r="CE411" s="117"/>
      <c r="CF411" s="117"/>
      <c r="CG411" s="117"/>
      <c r="CH411" s="117"/>
      <c r="CI411" s="117"/>
      <c r="CJ411" s="117"/>
      <c r="CK411" s="117"/>
      <c r="CL411" s="117"/>
      <c r="CM411" s="117"/>
      <c r="CN411" s="117"/>
      <c r="CO411" s="117"/>
      <c r="CP411" s="117"/>
      <c r="CQ411" s="117"/>
      <c r="CR411" s="117"/>
      <c r="CS411" s="117"/>
      <c r="CT411" s="117"/>
      <c r="CU411" s="117"/>
      <c r="CV411" s="117"/>
      <c r="CW411" s="117"/>
      <c r="CX411" s="118"/>
      <c r="CY411" s="118"/>
      <c r="CZ411" s="118"/>
      <c r="DA411" s="118"/>
      <c r="DB411" s="118"/>
      <c r="DC411" s="118"/>
      <c r="DD411" s="118"/>
      <c r="DE411" s="118"/>
      <c r="DF411" s="118"/>
      <c r="DG411" s="118"/>
      <c r="DH411" s="118"/>
      <c r="DI411" s="118"/>
    </row>
    <row r="412" spans="1:113" s="37" customFormat="1" x14ac:dyDescent="0.25">
      <c r="A412" s="143"/>
      <c r="B412" s="8"/>
      <c r="C412" s="8" t="s">
        <v>509</v>
      </c>
      <c r="D412" s="43" t="s">
        <v>521</v>
      </c>
      <c r="E412" s="48" t="s">
        <v>516</v>
      </c>
      <c r="F412" s="45"/>
      <c r="G412" s="31">
        <v>316.20999999999998</v>
      </c>
      <c r="H412" s="6">
        <f t="shared" si="233"/>
        <v>252.96799999999999</v>
      </c>
      <c r="I412" s="6">
        <f t="shared" si="249"/>
        <v>218.18489999999997</v>
      </c>
      <c r="J412" s="6">
        <f t="shared" si="250"/>
        <v>252.96799999999999</v>
      </c>
      <c r="K412" s="6">
        <f t="shared" si="269"/>
        <v>94.862999999999985</v>
      </c>
      <c r="L412" s="6">
        <f t="shared" si="251"/>
        <v>218.18489999999997</v>
      </c>
      <c r="M412" s="85">
        <f t="shared" ref="M412:M423" si="270">80%*G412</f>
        <v>252.96799999999999</v>
      </c>
      <c r="N412" s="6" t="s">
        <v>502</v>
      </c>
      <c r="O412" s="6">
        <f t="shared" si="246"/>
        <v>218.18489999999997</v>
      </c>
      <c r="P412" s="77">
        <f t="shared" si="232"/>
        <v>221.34699999999998</v>
      </c>
      <c r="Q412" s="6">
        <f t="shared" si="252"/>
        <v>252.96799999999999</v>
      </c>
      <c r="R412" s="6">
        <f t="shared" si="257"/>
        <v>202.37440000000001</v>
      </c>
      <c r="S412" s="6">
        <f t="shared" si="258"/>
        <v>174.54791999999998</v>
      </c>
      <c r="T412" s="6">
        <f t="shared" si="259"/>
        <v>202.37440000000001</v>
      </c>
      <c r="U412" s="6">
        <f t="shared" si="260"/>
        <v>75.890399999999985</v>
      </c>
      <c r="V412" s="6">
        <f t="shared" si="261"/>
        <v>174.54791999999998</v>
      </c>
      <c r="W412" s="6">
        <f t="shared" si="262"/>
        <v>202.37440000000001</v>
      </c>
      <c r="X412" s="6">
        <f t="shared" si="248"/>
        <v>206.13729899999996</v>
      </c>
      <c r="Y412" s="6">
        <f t="shared" si="263"/>
        <v>174.54791999999998</v>
      </c>
      <c r="Z412" s="6">
        <f t="shared" si="264"/>
        <v>177.07759999999999</v>
      </c>
      <c r="AA412" s="6">
        <f t="shared" si="265"/>
        <v>202.37440000000001</v>
      </c>
      <c r="AB412" s="6">
        <f t="shared" si="266"/>
        <v>161.89952000000002</v>
      </c>
      <c r="AC412" s="6">
        <f t="shared" si="267"/>
        <v>139.63833599999998</v>
      </c>
      <c r="AD412" s="6">
        <f t="shared" si="268"/>
        <v>161.89952000000002</v>
      </c>
      <c r="AE412" s="6" t="s">
        <v>502</v>
      </c>
      <c r="AF412" s="6">
        <f t="shared" si="253"/>
        <v>218.18489999999997</v>
      </c>
      <c r="AG412" s="6">
        <f t="shared" si="254"/>
        <v>218.18489999999997</v>
      </c>
      <c r="AH412" s="6" t="s">
        <v>502</v>
      </c>
      <c r="AI412" s="89">
        <f t="shared" si="70"/>
        <v>259.99576724999997</v>
      </c>
      <c r="AJ412" s="2">
        <f t="shared" si="255"/>
        <v>75.890399999999985</v>
      </c>
      <c r="AK412" s="109">
        <f t="shared" si="256"/>
        <v>316.20999999999998</v>
      </c>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117"/>
      <c r="CD412" s="117"/>
      <c r="CE412" s="117"/>
      <c r="CF412" s="117"/>
      <c r="CG412" s="117"/>
      <c r="CH412" s="117"/>
      <c r="CI412" s="117"/>
      <c r="CJ412" s="117"/>
      <c r="CK412" s="117"/>
      <c r="CL412" s="117"/>
      <c r="CM412" s="117"/>
      <c r="CN412" s="117"/>
      <c r="CO412" s="117"/>
      <c r="CP412" s="117"/>
      <c r="CQ412" s="117"/>
      <c r="CR412" s="117"/>
      <c r="CS412" s="117"/>
      <c r="CT412" s="117"/>
      <c r="CU412" s="117"/>
      <c r="CV412" s="117"/>
      <c r="CW412" s="117"/>
      <c r="CX412" s="118"/>
      <c r="CY412" s="118"/>
      <c r="CZ412" s="118"/>
      <c r="DA412" s="118"/>
      <c r="DB412" s="118"/>
      <c r="DC412" s="118"/>
      <c r="DD412" s="118"/>
      <c r="DE412" s="118"/>
      <c r="DF412" s="118"/>
      <c r="DG412" s="118"/>
      <c r="DH412" s="118"/>
      <c r="DI412" s="118"/>
    </row>
    <row r="413" spans="1:113" s="37" customFormat="1" ht="15.75" thickBot="1" x14ac:dyDescent="0.3">
      <c r="A413" s="143"/>
      <c r="B413" s="8"/>
      <c r="C413" s="8" t="s">
        <v>509</v>
      </c>
      <c r="D413" s="43" t="s">
        <v>521</v>
      </c>
      <c r="E413" s="49" t="s">
        <v>517</v>
      </c>
      <c r="F413" s="52"/>
      <c r="G413" s="31">
        <v>1232.05</v>
      </c>
      <c r="H413" s="6">
        <f t="shared" si="233"/>
        <v>985.64</v>
      </c>
      <c r="I413" s="6">
        <f t="shared" si="249"/>
        <v>850.11449999999991</v>
      </c>
      <c r="J413" s="6">
        <f t="shared" si="250"/>
        <v>985.64</v>
      </c>
      <c r="K413" s="6">
        <f t="shared" si="269"/>
        <v>369.61499999999995</v>
      </c>
      <c r="L413" s="6">
        <f t="shared" si="251"/>
        <v>850.11449999999991</v>
      </c>
      <c r="M413" s="85">
        <f t="shared" si="270"/>
        <v>985.64</v>
      </c>
      <c r="N413" s="6" t="s">
        <v>502</v>
      </c>
      <c r="O413" s="6">
        <f t="shared" si="246"/>
        <v>850.11449999999991</v>
      </c>
      <c r="P413" s="77">
        <f t="shared" si="232"/>
        <v>862.43499999999995</v>
      </c>
      <c r="Q413" s="6">
        <f t="shared" si="252"/>
        <v>985.64</v>
      </c>
      <c r="R413" s="6">
        <f t="shared" si="257"/>
        <v>788.51200000000006</v>
      </c>
      <c r="S413" s="6">
        <f t="shared" si="258"/>
        <v>680.09159999999997</v>
      </c>
      <c r="T413" s="6">
        <f t="shared" si="259"/>
        <v>788.51200000000006</v>
      </c>
      <c r="U413" s="6">
        <f t="shared" si="260"/>
        <v>295.69199999999995</v>
      </c>
      <c r="V413" s="6">
        <f t="shared" si="261"/>
        <v>680.09159999999997</v>
      </c>
      <c r="W413" s="6">
        <f t="shared" si="262"/>
        <v>788.51200000000006</v>
      </c>
      <c r="X413" s="6">
        <f t="shared" si="248"/>
        <v>803.17339499999991</v>
      </c>
      <c r="Y413" s="6">
        <f t="shared" si="263"/>
        <v>680.09159999999997</v>
      </c>
      <c r="Z413" s="6">
        <f t="shared" si="264"/>
        <v>689.94799999999998</v>
      </c>
      <c r="AA413" s="6">
        <f t="shared" si="265"/>
        <v>788.51200000000006</v>
      </c>
      <c r="AB413" s="6">
        <f t="shared" si="266"/>
        <v>630.80960000000005</v>
      </c>
      <c r="AC413" s="6">
        <f t="shared" si="267"/>
        <v>544.07327999999995</v>
      </c>
      <c r="AD413" s="6">
        <f t="shared" si="268"/>
        <v>630.80960000000005</v>
      </c>
      <c r="AE413" s="6" t="s">
        <v>502</v>
      </c>
      <c r="AF413" s="6">
        <f t="shared" si="253"/>
        <v>850.11449999999991</v>
      </c>
      <c r="AG413" s="6">
        <f t="shared" si="254"/>
        <v>850.11449999999991</v>
      </c>
      <c r="AH413" s="6" t="s">
        <v>502</v>
      </c>
      <c r="AI413" s="89">
        <f t="shared" si="70"/>
        <v>1013.0223112499999</v>
      </c>
      <c r="AJ413" s="2">
        <f t="shared" si="255"/>
        <v>295.69199999999995</v>
      </c>
      <c r="AK413" s="109">
        <f t="shared" si="256"/>
        <v>1232.05</v>
      </c>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117"/>
      <c r="CD413" s="117"/>
      <c r="CE413" s="117"/>
      <c r="CF413" s="117"/>
      <c r="CG413" s="117"/>
      <c r="CH413" s="117"/>
      <c r="CI413" s="117"/>
      <c r="CJ413" s="117"/>
      <c r="CK413" s="117"/>
      <c r="CL413" s="117"/>
      <c r="CM413" s="117"/>
      <c r="CN413" s="117"/>
      <c r="CO413" s="117"/>
      <c r="CP413" s="117"/>
      <c r="CQ413" s="117"/>
      <c r="CR413" s="117"/>
      <c r="CS413" s="117"/>
      <c r="CT413" s="117"/>
      <c r="CU413" s="117"/>
      <c r="CV413" s="117"/>
      <c r="CW413" s="117"/>
      <c r="CX413" s="118"/>
      <c r="CY413" s="118"/>
      <c r="CZ413" s="118"/>
      <c r="DA413" s="118"/>
      <c r="DB413" s="118"/>
      <c r="DC413" s="118"/>
      <c r="DD413" s="118"/>
      <c r="DE413" s="118"/>
      <c r="DF413" s="118"/>
      <c r="DG413" s="118"/>
      <c r="DH413" s="118"/>
      <c r="DI413" s="118"/>
    </row>
    <row r="414" spans="1:113" s="5" customFormat="1" ht="30" x14ac:dyDescent="0.25">
      <c r="A414" s="143"/>
      <c r="B414" s="8">
        <v>52310</v>
      </c>
      <c r="C414" s="8" t="s">
        <v>509</v>
      </c>
      <c r="D414" s="43" t="s">
        <v>521</v>
      </c>
      <c r="E414" s="46" t="s">
        <v>73</v>
      </c>
      <c r="F414" s="51" t="s">
        <v>413</v>
      </c>
      <c r="G414" s="31"/>
      <c r="H414" s="6">
        <f t="shared" si="233"/>
        <v>0</v>
      </c>
      <c r="I414" s="6">
        <f t="shared" si="249"/>
        <v>0</v>
      </c>
      <c r="J414" s="6">
        <f t="shared" si="250"/>
        <v>0</v>
      </c>
      <c r="K414" s="6">
        <f t="shared" si="269"/>
        <v>0</v>
      </c>
      <c r="L414" s="6">
        <f t="shared" si="251"/>
        <v>0</v>
      </c>
      <c r="M414" s="85">
        <f t="shared" si="270"/>
        <v>0</v>
      </c>
      <c r="N414" s="21"/>
      <c r="O414" s="6">
        <f t="shared" si="246"/>
        <v>0</v>
      </c>
      <c r="P414" s="77">
        <f t="shared" si="232"/>
        <v>0</v>
      </c>
      <c r="Q414" s="6">
        <f t="shared" si="252"/>
        <v>0</v>
      </c>
      <c r="R414" s="6">
        <f t="shared" si="257"/>
        <v>0</v>
      </c>
      <c r="S414" s="6">
        <f t="shared" si="258"/>
        <v>0</v>
      </c>
      <c r="T414" s="6">
        <f t="shared" si="259"/>
        <v>0</v>
      </c>
      <c r="U414" s="6">
        <f t="shared" si="260"/>
        <v>0</v>
      </c>
      <c r="V414" s="6">
        <f t="shared" si="261"/>
        <v>0</v>
      </c>
      <c r="W414" s="6">
        <f t="shared" si="262"/>
        <v>0</v>
      </c>
      <c r="X414" s="6">
        <f t="shared" si="248"/>
        <v>0</v>
      </c>
      <c r="Y414" s="6">
        <f t="shared" si="263"/>
        <v>0</v>
      </c>
      <c r="Z414" s="6">
        <f t="shared" si="264"/>
        <v>0</v>
      </c>
      <c r="AA414" s="6">
        <f t="shared" si="265"/>
        <v>0</v>
      </c>
      <c r="AB414" s="6">
        <f t="shared" si="266"/>
        <v>0</v>
      </c>
      <c r="AC414" s="6">
        <f t="shared" si="267"/>
        <v>0</v>
      </c>
      <c r="AD414" s="6">
        <f t="shared" si="268"/>
        <v>0</v>
      </c>
      <c r="AE414" s="21"/>
      <c r="AF414" s="6">
        <f t="shared" si="253"/>
        <v>0</v>
      </c>
      <c r="AG414" s="6">
        <f t="shared" si="254"/>
        <v>0</v>
      </c>
      <c r="AH414" s="21"/>
      <c r="AI414" s="89">
        <f t="shared" si="70"/>
        <v>0</v>
      </c>
      <c r="AJ414" s="2">
        <f t="shared" si="255"/>
        <v>0</v>
      </c>
      <c r="AK414" s="109">
        <f t="shared" si="256"/>
        <v>0</v>
      </c>
      <c r="AL414" s="117"/>
      <c r="AM414" s="117"/>
      <c r="AN414" s="117"/>
      <c r="AO414" s="117"/>
      <c r="AP414" s="117"/>
      <c r="AQ414" s="117"/>
      <c r="AR414" s="117"/>
      <c r="AS414" s="117"/>
      <c r="AT414" s="117"/>
      <c r="AU414" s="117"/>
      <c r="AV414" s="117"/>
      <c r="AW414" s="117"/>
      <c r="AX414" s="117"/>
      <c r="AY414" s="117"/>
      <c r="AZ414" s="117"/>
      <c r="BA414" s="117"/>
      <c r="BB414" s="117"/>
      <c r="BC414" s="117"/>
      <c r="BD414" s="117"/>
      <c r="BE414" s="117"/>
      <c r="BF414" s="117"/>
      <c r="BG414" s="117"/>
      <c r="BH414" s="117"/>
      <c r="BI414" s="117"/>
      <c r="BJ414" s="117"/>
      <c r="BK414" s="117"/>
      <c r="BL414" s="117"/>
      <c r="BM414" s="117"/>
      <c r="BN414" s="117"/>
      <c r="BO414" s="117"/>
      <c r="BP414" s="117"/>
      <c r="BQ414" s="117"/>
      <c r="BR414" s="117"/>
      <c r="BS414" s="117"/>
      <c r="BT414" s="117"/>
      <c r="BU414" s="117"/>
      <c r="BV414" s="117"/>
      <c r="BW414" s="117"/>
      <c r="BX414" s="117"/>
      <c r="BY414" s="117"/>
      <c r="BZ414" s="117"/>
      <c r="CA414" s="117"/>
      <c r="CB414" s="117"/>
      <c r="CC414" s="117"/>
      <c r="CD414" s="117"/>
      <c r="CE414" s="117"/>
      <c r="CF414" s="117"/>
      <c r="CG414" s="117"/>
      <c r="CH414" s="117"/>
      <c r="CI414" s="117"/>
      <c r="CJ414" s="117"/>
      <c r="CK414" s="117"/>
      <c r="CL414" s="117"/>
      <c r="CM414" s="117"/>
      <c r="CN414" s="117"/>
      <c r="CO414" s="117"/>
      <c r="CP414" s="117"/>
      <c r="CQ414" s="117"/>
      <c r="CR414" s="117"/>
      <c r="CS414" s="117"/>
      <c r="CT414" s="117"/>
      <c r="CU414" s="117"/>
      <c r="CV414" s="117"/>
      <c r="CW414" s="117"/>
      <c r="CX414" s="118"/>
      <c r="CY414" s="118"/>
      <c r="CZ414" s="118"/>
      <c r="DA414" s="118"/>
      <c r="DB414" s="118"/>
      <c r="DC414" s="118"/>
      <c r="DD414" s="118"/>
      <c r="DE414" s="118"/>
      <c r="DF414" s="118"/>
      <c r="DG414" s="118"/>
      <c r="DH414" s="118"/>
      <c r="DI414" s="118"/>
    </row>
    <row r="415" spans="1:113" s="37" customFormat="1" x14ac:dyDescent="0.25">
      <c r="A415" s="143"/>
      <c r="B415" s="8"/>
      <c r="C415" s="8" t="s">
        <v>509</v>
      </c>
      <c r="D415" s="43" t="s">
        <v>521</v>
      </c>
      <c r="E415" s="47" t="s">
        <v>514</v>
      </c>
      <c r="F415" s="44"/>
      <c r="G415" s="31">
        <v>864.5</v>
      </c>
      <c r="H415" s="6">
        <f t="shared" si="233"/>
        <v>691.6</v>
      </c>
      <c r="I415" s="6">
        <f t="shared" si="249"/>
        <v>596.505</v>
      </c>
      <c r="J415" s="6">
        <f t="shared" si="250"/>
        <v>691.6</v>
      </c>
      <c r="K415" s="6">
        <f t="shared" si="269"/>
        <v>259.34999999999997</v>
      </c>
      <c r="L415" s="6">
        <f t="shared" si="251"/>
        <v>596.505</v>
      </c>
      <c r="M415" s="85">
        <f t="shared" si="270"/>
        <v>691.6</v>
      </c>
      <c r="N415" s="6" t="s">
        <v>502</v>
      </c>
      <c r="O415" s="6">
        <f t="shared" si="246"/>
        <v>596.505</v>
      </c>
      <c r="P415" s="77">
        <f t="shared" si="232"/>
        <v>605.15</v>
      </c>
      <c r="Q415" s="6">
        <f t="shared" si="252"/>
        <v>691.6</v>
      </c>
      <c r="R415" s="6">
        <f t="shared" si="257"/>
        <v>553.28000000000009</v>
      </c>
      <c r="S415" s="6">
        <f t="shared" si="258"/>
        <v>477.20400000000001</v>
      </c>
      <c r="T415" s="6">
        <f t="shared" si="259"/>
        <v>553.28000000000009</v>
      </c>
      <c r="U415" s="6">
        <f t="shared" si="260"/>
        <v>207.48</v>
      </c>
      <c r="V415" s="6">
        <f t="shared" si="261"/>
        <v>477.20400000000001</v>
      </c>
      <c r="W415" s="6">
        <f t="shared" si="262"/>
        <v>553.28000000000009</v>
      </c>
      <c r="X415" s="6">
        <f t="shared" si="248"/>
        <v>563.56754999999998</v>
      </c>
      <c r="Y415" s="6">
        <f t="shared" si="263"/>
        <v>477.20400000000001</v>
      </c>
      <c r="Z415" s="6">
        <f t="shared" si="264"/>
        <v>484.12</v>
      </c>
      <c r="AA415" s="6">
        <f t="shared" si="265"/>
        <v>553.28000000000009</v>
      </c>
      <c r="AB415" s="6">
        <f t="shared" si="266"/>
        <v>442.62400000000008</v>
      </c>
      <c r="AC415" s="6">
        <f t="shared" si="267"/>
        <v>381.76320000000004</v>
      </c>
      <c r="AD415" s="6">
        <f t="shared" si="268"/>
        <v>442.62400000000008</v>
      </c>
      <c r="AE415" s="6" t="s">
        <v>502</v>
      </c>
      <c r="AF415" s="6">
        <f t="shared" si="253"/>
        <v>596.505</v>
      </c>
      <c r="AG415" s="6">
        <f t="shared" si="254"/>
        <v>596.505</v>
      </c>
      <c r="AH415" s="6" t="s">
        <v>502</v>
      </c>
      <c r="AI415" s="89">
        <f t="shared" si="70"/>
        <v>710.8135125</v>
      </c>
      <c r="AJ415" s="2">
        <f t="shared" si="255"/>
        <v>207.48</v>
      </c>
      <c r="AK415" s="109">
        <f t="shared" si="256"/>
        <v>864.5</v>
      </c>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117"/>
      <c r="CD415" s="117"/>
      <c r="CE415" s="117"/>
      <c r="CF415" s="117"/>
      <c r="CG415" s="117"/>
      <c r="CH415" s="117"/>
      <c r="CI415" s="117"/>
      <c r="CJ415" s="117"/>
      <c r="CK415" s="117"/>
      <c r="CL415" s="117"/>
      <c r="CM415" s="117"/>
      <c r="CN415" s="117"/>
      <c r="CO415" s="117"/>
      <c r="CP415" s="117"/>
      <c r="CQ415" s="117"/>
      <c r="CR415" s="117"/>
      <c r="CS415" s="117"/>
      <c r="CT415" s="117"/>
      <c r="CU415" s="117"/>
      <c r="CV415" s="117"/>
      <c r="CW415" s="117"/>
      <c r="CX415" s="118"/>
      <c r="CY415" s="118"/>
      <c r="CZ415" s="118"/>
      <c r="DA415" s="118"/>
      <c r="DB415" s="118"/>
      <c r="DC415" s="118"/>
      <c r="DD415" s="118"/>
      <c r="DE415" s="118"/>
      <c r="DF415" s="118"/>
      <c r="DG415" s="118"/>
      <c r="DH415" s="118"/>
      <c r="DI415" s="118"/>
    </row>
    <row r="416" spans="1:113" s="37" customFormat="1" x14ac:dyDescent="0.25">
      <c r="A416" s="143"/>
      <c r="B416" s="8"/>
      <c r="C416" s="8" t="s">
        <v>509</v>
      </c>
      <c r="D416" s="43" t="s">
        <v>521</v>
      </c>
      <c r="E416" s="48" t="s">
        <v>519</v>
      </c>
      <c r="F416" s="44" t="s">
        <v>518</v>
      </c>
      <c r="G416" s="31"/>
      <c r="H416" s="6">
        <f t="shared" si="233"/>
        <v>0</v>
      </c>
      <c r="I416" s="6">
        <f t="shared" si="249"/>
        <v>0</v>
      </c>
      <c r="J416" s="6">
        <f t="shared" si="250"/>
        <v>0</v>
      </c>
      <c r="K416" s="6">
        <f t="shared" si="269"/>
        <v>0</v>
      </c>
      <c r="L416" s="6">
        <f t="shared" si="251"/>
        <v>0</v>
      </c>
      <c r="M416" s="85">
        <f t="shared" si="270"/>
        <v>0</v>
      </c>
      <c r="N416" s="21"/>
      <c r="O416" s="6">
        <f t="shared" si="246"/>
        <v>0</v>
      </c>
      <c r="P416" s="77">
        <f t="shared" si="232"/>
        <v>0</v>
      </c>
      <c r="Q416" s="6">
        <f t="shared" si="252"/>
        <v>0</v>
      </c>
      <c r="R416" s="6">
        <f t="shared" si="257"/>
        <v>0</v>
      </c>
      <c r="S416" s="6">
        <f t="shared" si="258"/>
        <v>0</v>
      </c>
      <c r="T416" s="6">
        <f t="shared" si="259"/>
        <v>0</v>
      </c>
      <c r="U416" s="6">
        <f t="shared" si="260"/>
        <v>0</v>
      </c>
      <c r="V416" s="6">
        <f t="shared" si="261"/>
        <v>0</v>
      </c>
      <c r="W416" s="6">
        <f t="shared" si="262"/>
        <v>0</v>
      </c>
      <c r="X416" s="6">
        <f t="shared" si="248"/>
        <v>0</v>
      </c>
      <c r="Y416" s="6">
        <f t="shared" si="263"/>
        <v>0</v>
      </c>
      <c r="Z416" s="6">
        <f t="shared" si="264"/>
        <v>0</v>
      </c>
      <c r="AA416" s="6">
        <f t="shared" si="265"/>
        <v>0</v>
      </c>
      <c r="AB416" s="6">
        <f t="shared" si="266"/>
        <v>0</v>
      </c>
      <c r="AC416" s="6">
        <f t="shared" si="267"/>
        <v>0</v>
      </c>
      <c r="AD416" s="6">
        <f t="shared" si="268"/>
        <v>0</v>
      </c>
      <c r="AE416" s="21"/>
      <c r="AF416" s="6">
        <f t="shared" si="253"/>
        <v>0</v>
      </c>
      <c r="AG416" s="6">
        <f t="shared" si="254"/>
        <v>0</v>
      </c>
      <c r="AH416" s="21"/>
      <c r="AI416" s="89">
        <f t="shared" si="70"/>
        <v>0</v>
      </c>
      <c r="AJ416" s="2">
        <f t="shared" si="255"/>
        <v>0</v>
      </c>
      <c r="AK416" s="109">
        <f t="shared" si="256"/>
        <v>0</v>
      </c>
      <c r="AL416" s="117"/>
      <c r="AM416" s="117"/>
      <c r="AN416" s="117"/>
      <c r="AO416" s="117"/>
      <c r="AP416" s="117"/>
      <c r="AQ416" s="117"/>
      <c r="AR416" s="117"/>
      <c r="AS416" s="117"/>
      <c r="AT416" s="117"/>
      <c r="AU416" s="117"/>
      <c r="AV416" s="117"/>
      <c r="AW416" s="117"/>
      <c r="AX416" s="117"/>
      <c r="AY416" s="117"/>
      <c r="AZ416" s="117"/>
      <c r="BA416" s="117"/>
      <c r="BB416" s="117"/>
      <c r="BC416" s="117"/>
      <c r="BD416" s="117"/>
      <c r="BE416" s="117"/>
      <c r="BF416" s="117"/>
      <c r="BG416" s="117"/>
      <c r="BH416" s="117"/>
      <c r="BI416" s="117"/>
      <c r="BJ416" s="117"/>
      <c r="BK416" s="117"/>
      <c r="BL416" s="117"/>
      <c r="BM416" s="117"/>
      <c r="BN416" s="117"/>
      <c r="BO416" s="117"/>
      <c r="BP416" s="117"/>
      <c r="BQ416" s="117"/>
      <c r="BR416" s="117"/>
      <c r="BS416" s="117"/>
      <c r="BT416" s="117"/>
      <c r="BU416" s="117"/>
      <c r="BV416" s="117"/>
      <c r="BW416" s="117"/>
      <c r="BX416" s="117"/>
      <c r="BY416" s="117"/>
      <c r="BZ416" s="117"/>
      <c r="CA416" s="117"/>
      <c r="CB416" s="117"/>
      <c r="CC416" s="117"/>
      <c r="CD416" s="117"/>
      <c r="CE416" s="117"/>
      <c r="CF416" s="117"/>
      <c r="CG416" s="117"/>
      <c r="CH416" s="117"/>
      <c r="CI416" s="117"/>
      <c r="CJ416" s="117"/>
      <c r="CK416" s="117"/>
      <c r="CL416" s="117"/>
      <c r="CM416" s="117"/>
      <c r="CN416" s="117"/>
      <c r="CO416" s="117"/>
      <c r="CP416" s="117"/>
      <c r="CQ416" s="117"/>
      <c r="CR416" s="117"/>
      <c r="CS416" s="117"/>
      <c r="CT416" s="117"/>
      <c r="CU416" s="117"/>
      <c r="CV416" s="117"/>
      <c r="CW416" s="117"/>
      <c r="CX416" s="118"/>
      <c r="CY416" s="118"/>
      <c r="CZ416" s="118"/>
      <c r="DA416" s="118"/>
      <c r="DB416" s="118"/>
      <c r="DC416" s="118"/>
      <c r="DD416" s="118"/>
      <c r="DE416" s="118"/>
      <c r="DF416" s="118"/>
      <c r="DG416" s="118"/>
      <c r="DH416" s="118"/>
      <c r="DI416" s="118"/>
    </row>
    <row r="417" spans="1:113" s="37" customFormat="1" x14ac:dyDescent="0.25">
      <c r="A417" s="143"/>
      <c r="B417" s="8"/>
      <c r="C417" s="8" t="s">
        <v>509</v>
      </c>
      <c r="D417" s="43" t="s">
        <v>521</v>
      </c>
      <c r="E417" s="48" t="s">
        <v>516</v>
      </c>
      <c r="F417" s="45"/>
      <c r="G417" s="31">
        <v>183.41</v>
      </c>
      <c r="H417" s="6">
        <f t="shared" si="233"/>
        <v>146.72800000000001</v>
      </c>
      <c r="I417" s="6">
        <f t="shared" si="249"/>
        <v>126.55289999999999</v>
      </c>
      <c r="J417" s="6">
        <f t="shared" si="250"/>
        <v>146.72800000000001</v>
      </c>
      <c r="K417" s="6">
        <f t="shared" si="269"/>
        <v>55.022999999999996</v>
      </c>
      <c r="L417" s="6">
        <f t="shared" si="251"/>
        <v>126.55289999999999</v>
      </c>
      <c r="M417" s="85">
        <f t="shared" si="270"/>
        <v>146.72800000000001</v>
      </c>
      <c r="N417" s="6" t="s">
        <v>502</v>
      </c>
      <c r="O417" s="6">
        <f t="shared" si="246"/>
        <v>126.55289999999999</v>
      </c>
      <c r="P417" s="77">
        <f t="shared" ref="P417:P480" si="271">70%*G417</f>
        <v>128.387</v>
      </c>
      <c r="Q417" s="6">
        <f t="shared" si="252"/>
        <v>146.72800000000001</v>
      </c>
      <c r="R417" s="6">
        <f t="shared" si="257"/>
        <v>117.38240000000002</v>
      </c>
      <c r="S417" s="6">
        <f t="shared" si="258"/>
        <v>101.24232000000001</v>
      </c>
      <c r="T417" s="6">
        <f t="shared" si="259"/>
        <v>117.38240000000002</v>
      </c>
      <c r="U417" s="6">
        <f t="shared" si="260"/>
        <v>44.0184</v>
      </c>
      <c r="V417" s="6">
        <f t="shared" si="261"/>
        <v>101.24232000000001</v>
      </c>
      <c r="W417" s="6">
        <f t="shared" si="262"/>
        <v>117.38240000000002</v>
      </c>
      <c r="X417" s="6">
        <f t="shared" si="248"/>
        <v>119.56497899999998</v>
      </c>
      <c r="Y417" s="6">
        <f t="shared" si="263"/>
        <v>101.24232000000001</v>
      </c>
      <c r="Z417" s="6">
        <f t="shared" si="264"/>
        <v>102.70960000000001</v>
      </c>
      <c r="AA417" s="6">
        <f t="shared" si="265"/>
        <v>117.38240000000002</v>
      </c>
      <c r="AB417" s="6">
        <f t="shared" si="266"/>
        <v>93.905920000000023</v>
      </c>
      <c r="AC417" s="6">
        <f t="shared" si="267"/>
        <v>80.993856000000008</v>
      </c>
      <c r="AD417" s="6">
        <f t="shared" si="268"/>
        <v>93.905920000000023</v>
      </c>
      <c r="AE417" s="6" t="s">
        <v>502</v>
      </c>
      <c r="AF417" s="6">
        <f t="shared" si="253"/>
        <v>126.55289999999999</v>
      </c>
      <c r="AG417" s="6">
        <f t="shared" si="254"/>
        <v>126.55289999999999</v>
      </c>
      <c r="AH417" s="6" t="s">
        <v>502</v>
      </c>
      <c r="AI417" s="89">
        <f t="shared" si="70"/>
        <v>150.80428725000002</v>
      </c>
      <c r="AJ417" s="2">
        <f t="shared" si="255"/>
        <v>44.0184</v>
      </c>
      <c r="AK417" s="109">
        <f t="shared" si="256"/>
        <v>183.41</v>
      </c>
      <c r="AL417" s="117"/>
      <c r="AM417" s="117"/>
      <c r="AN417" s="117"/>
      <c r="AO417" s="117"/>
      <c r="AP417" s="117"/>
      <c r="AQ417" s="117"/>
      <c r="AR417" s="117"/>
      <c r="AS417" s="117"/>
      <c r="AT417" s="117"/>
      <c r="AU417" s="117"/>
      <c r="AV417" s="117"/>
      <c r="AW417" s="117"/>
      <c r="AX417" s="117"/>
      <c r="AY417" s="117"/>
      <c r="AZ417" s="117"/>
      <c r="BA417" s="117"/>
      <c r="BB417" s="117"/>
      <c r="BC417" s="117"/>
      <c r="BD417" s="117"/>
      <c r="BE417" s="117"/>
      <c r="BF417" s="117"/>
      <c r="BG417" s="117"/>
      <c r="BH417" s="117"/>
      <c r="BI417" s="117"/>
      <c r="BJ417" s="117"/>
      <c r="BK417" s="117"/>
      <c r="BL417" s="117"/>
      <c r="BM417" s="117"/>
      <c r="BN417" s="117"/>
      <c r="BO417" s="117"/>
      <c r="BP417" s="117"/>
      <c r="BQ417" s="117"/>
      <c r="BR417" s="117"/>
      <c r="BS417" s="117"/>
      <c r="BT417" s="117"/>
      <c r="BU417" s="117"/>
      <c r="BV417" s="117"/>
      <c r="BW417" s="117"/>
      <c r="BX417" s="117"/>
      <c r="BY417" s="117"/>
      <c r="BZ417" s="117"/>
      <c r="CA417" s="117"/>
      <c r="CB417" s="117"/>
      <c r="CC417" s="117"/>
      <c r="CD417" s="117"/>
      <c r="CE417" s="117"/>
      <c r="CF417" s="117"/>
      <c r="CG417" s="117"/>
      <c r="CH417" s="117"/>
      <c r="CI417" s="117"/>
      <c r="CJ417" s="117"/>
      <c r="CK417" s="117"/>
      <c r="CL417" s="117"/>
      <c r="CM417" s="117"/>
      <c r="CN417" s="117"/>
      <c r="CO417" s="117"/>
      <c r="CP417" s="117"/>
      <c r="CQ417" s="117"/>
      <c r="CR417" s="117"/>
      <c r="CS417" s="117"/>
      <c r="CT417" s="117"/>
      <c r="CU417" s="117"/>
      <c r="CV417" s="117"/>
      <c r="CW417" s="117"/>
      <c r="CX417" s="118"/>
      <c r="CY417" s="118"/>
      <c r="CZ417" s="118"/>
      <c r="DA417" s="118"/>
      <c r="DB417" s="118"/>
      <c r="DC417" s="118"/>
      <c r="DD417" s="118"/>
      <c r="DE417" s="118"/>
      <c r="DF417" s="118"/>
      <c r="DG417" s="118"/>
      <c r="DH417" s="118"/>
      <c r="DI417" s="118"/>
    </row>
    <row r="418" spans="1:113" s="37" customFormat="1" ht="15.75" thickBot="1" x14ac:dyDescent="0.3">
      <c r="A418" s="143"/>
      <c r="B418" s="8"/>
      <c r="C418" s="8" t="s">
        <v>509</v>
      </c>
      <c r="D418" s="43" t="s">
        <v>521</v>
      </c>
      <c r="E418" s="48" t="s">
        <v>517</v>
      </c>
      <c r="F418" s="45"/>
      <c r="G418" s="31">
        <v>1232.05</v>
      </c>
      <c r="H418" s="6">
        <f t="shared" si="233"/>
        <v>985.64</v>
      </c>
      <c r="I418" s="6">
        <f t="shared" si="249"/>
        <v>850.11449999999991</v>
      </c>
      <c r="J418" s="6">
        <f t="shared" si="250"/>
        <v>985.64</v>
      </c>
      <c r="K418" s="6">
        <f t="shared" si="269"/>
        <v>369.61499999999995</v>
      </c>
      <c r="L418" s="6">
        <f t="shared" si="251"/>
        <v>850.11449999999991</v>
      </c>
      <c r="M418" s="85">
        <f t="shared" si="270"/>
        <v>985.64</v>
      </c>
      <c r="N418" s="6" t="s">
        <v>502</v>
      </c>
      <c r="O418" s="6">
        <f t="shared" si="246"/>
        <v>850.11449999999991</v>
      </c>
      <c r="P418" s="77">
        <f t="shared" si="271"/>
        <v>862.43499999999995</v>
      </c>
      <c r="Q418" s="6">
        <f t="shared" si="252"/>
        <v>985.64</v>
      </c>
      <c r="R418" s="6">
        <f t="shared" si="257"/>
        <v>788.51200000000006</v>
      </c>
      <c r="S418" s="6">
        <f t="shared" si="258"/>
        <v>680.09159999999997</v>
      </c>
      <c r="T418" s="6">
        <f t="shared" si="259"/>
        <v>788.51200000000006</v>
      </c>
      <c r="U418" s="6">
        <f t="shared" si="260"/>
        <v>295.69199999999995</v>
      </c>
      <c r="V418" s="6">
        <f t="shared" si="261"/>
        <v>680.09159999999997</v>
      </c>
      <c r="W418" s="6">
        <f t="shared" si="262"/>
        <v>788.51200000000006</v>
      </c>
      <c r="X418" s="6">
        <f t="shared" si="248"/>
        <v>803.17339499999991</v>
      </c>
      <c r="Y418" s="6">
        <f t="shared" si="263"/>
        <v>680.09159999999997</v>
      </c>
      <c r="Z418" s="6">
        <f t="shared" si="264"/>
        <v>689.94799999999998</v>
      </c>
      <c r="AA418" s="6">
        <f t="shared" si="265"/>
        <v>788.51200000000006</v>
      </c>
      <c r="AB418" s="6">
        <f t="shared" si="266"/>
        <v>630.80960000000005</v>
      </c>
      <c r="AC418" s="6">
        <f t="shared" si="267"/>
        <v>544.07327999999995</v>
      </c>
      <c r="AD418" s="6">
        <f t="shared" si="268"/>
        <v>630.80960000000005</v>
      </c>
      <c r="AE418" s="6" t="s">
        <v>502</v>
      </c>
      <c r="AF418" s="6">
        <f t="shared" si="253"/>
        <v>850.11449999999991</v>
      </c>
      <c r="AG418" s="6">
        <f t="shared" si="254"/>
        <v>850.11449999999991</v>
      </c>
      <c r="AH418" s="6" t="s">
        <v>502</v>
      </c>
      <c r="AI418" s="89">
        <f t="shared" si="70"/>
        <v>1013.0223112499999</v>
      </c>
      <c r="AJ418" s="2">
        <f t="shared" si="255"/>
        <v>295.69199999999995</v>
      </c>
      <c r="AK418" s="109">
        <f t="shared" si="256"/>
        <v>1232.05</v>
      </c>
      <c r="AL418" s="117"/>
      <c r="AM418" s="117"/>
      <c r="AN418" s="117"/>
      <c r="AO418" s="117"/>
      <c r="AP418" s="117"/>
      <c r="AQ418" s="117"/>
      <c r="AR418" s="117"/>
      <c r="AS418" s="117"/>
      <c r="AT418" s="117"/>
      <c r="AU418" s="117"/>
      <c r="AV418" s="117"/>
      <c r="AW418" s="117"/>
      <c r="AX418" s="117"/>
      <c r="AY418" s="117"/>
      <c r="AZ418" s="117"/>
      <c r="BA418" s="117"/>
      <c r="BB418" s="117"/>
      <c r="BC418" s="117"/>
      <c r="BD418" s="117"/>
      <c r="BE418" s="117"/>
      <c r="BF418" s="117"/>
      <c r="BG418" s="117"/>
      <c r="BH418" s="117"/>
      <c r="BI418" s="117"/>
      <c r="BJ418" s="117"/>
      <c r="BK418" s="117"/>
      <c r="BL418" s="117"/>
      <c r="BM418" s="117"/>
      <c r="BN418" s="117"/>
      <c r="BO418" s="117"/>
      <c r="BP418" s="117"/>
      <c r="BQ418" s="117"/>
      <c r="BR418" s="117"/>
      <c r="BS418" s="117"/>
      <c r="BT418" s="117"/>
      <c r="BU418" s="117"/>
      <c r="BV418" s="117"/>
      <c r="BW418" s="117"/>
      <c r="BX418" s="117"/>
      <c r="BY418" s="117"/>
      <c r="BZ418" s="117"/>
      <c r="CA418" s="117"/>
      <c r="CB418" s="117"/>
      <c r="CC418" s="117"/>
      <c r="CD418" s="117"/>
      <c r="CE418" s="117"/>
      <c r="CF418" s="117"/>
      <c r="CG418" s="117"/>
      <c r="CH418" s="117"/>
      <c r="CI418" s="117"/>
      <c r="CJ418" s="117"/>
      <c r="CK418" s="117"/>
      <c r="CL418" s="117"/>
      <c r="CM418" s="117"/>
      <c r="CN418" s="117"/>
      <c r="CO418" s="117"/>
      <c r="CP418" s="117"/>
      <c r="CQ418" s="117"/>
      <c r="CR418" s="117"/>
      <c r="CS418" s="117"/>
      <c r="CT418" s="117"/>
      <c r="CU418" s="117"/>
      <c r="CV418" s="117"/>
      <c r="CW418" s="117"/>
      <c r="CX418" s="118"/>
      <c r="CY418" s="118"/>
      <c r="CZ418" s="118"/>
      <c r="DA418" s="118"/>
      <c r="DB418" s="118"/>
      <c r="DC418" s="118"/>
      <c r="DD418" s="118"/>
      <c r="DE418" s="118"/>
      <c r="DF418" s="118"/>
      <c r="DG418" s="118"/>
      <c r="DH418" s="118"/>
      <c r="DI418" s="118"/>
    </row>
    <row r="419" spans="1:113" s="5" customFormat="1" ht="45" x14ac:dyDescent="0.25">
      <c r="A419" s="143"/>
      <c r="B419" s="8">
        <v>52356</v>
      </c>
      <c r="C419" s="8" t="s">
        <v>509</v>
      </c>
      <c r="D419" s="43" t="s">
        <v>521</v>
      </c>
      <c r="E419" s="46" t="s">
        <v>74</v>
      </c>
      <c r="F419" s="51" t="s">
        <v>414</v>
      </c>
      <c r="G419" s="31"/>
      <c r="H419" s="6">
        <f t="shared" si="233"/>
        <v>0</v>
      </c>
      <c r="I419" s="6">
        <f t="shared" si="249"/>
        <v>0</v>
      </c>
      <c r="J419" s="6">
        <f t="shared" si="250"/>
        <v>0</v>
      </c>
      <c r="K419" s="6">
        <f t="shared" si="269"/>
        <v>0</v>
      </c>
      <c r="L419" s="6">
        <f t="shared" si="251"/>
        <v>0</v>
      </c>
      <c r="M419" s="85">
        <f t="shared" si="270"/>
        <v>0</v>
      </c>
      <c r="N419" s="21"/>
      <c r="O419" s="6">
        <f t="shared" si="246"/>
        <v>0</v>
      </c>
      <c r="P419" s="77">
        <f t="shared" si="271"/>
        <v>0</v>
      </c>
      <c r="Q419" s="6">
        <f t="shared" si="252"/>
        <v>0</v>
      </c>
      <c r="R419" s="6">
        <f t="shared" si="257"/>
        <v>0</v>
      </c>
      <c r="S419" s="6">
        <f t="shared" si="258"/>
        <v>0</v>
      </c>
      <c r="T419" s="6">
        <f t="shared" si="259"/>
        <v>0</v>
      </c>
      <c r="U419" s="6">
        <f t="shared" si="260"/>
        <v>0</v>
      </c>
      <c r="V419" s="6">
        <f t="shared" si="261"/>
        <v>0</v>
      </c>
      <c r="W419" s="6">
        <f t="shared" si="262"/>
        <v>0</v>
      </c>
      <c r="X419" s="6">
        <f t="shared" si="248"/>
        <v>0</v>
      </c>
      <c r="Y419" s="6">
        <f t="shared" si="263"/>
        <v>0</v>
      </c>
      <c r="Z419" s="6">
        <f t="shared" si="264"/>
        <v>0</v>
      </c>
      <c r="AA419" s="6">
        <f t="shared" si="265"/>
        <v>0</v>
      </c>
      <c r="AB419" s="6">
        <f t="shared" si="266"/>
        <v>0</v>
      </c>
      <c r="AC419" s="6">
        <f t="shared" si="267"/>
        <v>0</v>
      </c>
      <c r="AD419" s="6">
        <f t="shared" si="268"/>
        <v>0</v>
      </c>
      <c r="AE419" s="21"/>
      <c r="AF419" s="6">
        <f t="shared" si="253"/>
        <v>0</v>
      </c>
      <c r="AG419" s="6">
        <f t="shared" si="254"/>
        <v>0</v>
      </c>
      <c r="AH419" s="21"/>
      <c r="AI419" s="89">
        <f t="shared" si="70"/>
        <v>0</v>
      </c>
      <c r="AJ419" s="2">
        <f t="shared" si="255"/>
        <v>0</v>
      </c>
      <c r="AK419" s="109">
        <f t="shared" si="256"/>
        <v>0</v>
      </c>
      <c r="AL419" s="117"/>
      <c r="AM419" s="117"/>
      <c r="AN419" s="117"/>
      <c r="AO419" s="117"/>
      <c r="AP419" s="117"/>
      <c r="AQ419" s="117"/>
      <c r="AR419" s="117"/>
      <c r="AS419" s="117"/>
      <c r="AT419" s="117"/>
      <c r="AU419" s="117"/>
      <c r="AV419" s="117"/>
      <c r="AW419" s="117"/>
      <c r="AX419" s="117"/>
      <c r="AY419" s="117"/>
      <c r="AZ419" s="117"/>
      <c r="BA419" s="117"/>
      <c r="BB419" s="117"/>
      <c r="BC419" s="117"/>
      <c r="BD419" s="117"/>
      <c r="BE419" s="117"/>
      <c r="BF419" s="117"/>
      <c r="BG419" s="117"/>
      <c r="BH419" s="117"/>
      <c r="BI419" s="117"/>
      <c r="BJ419" s="117"/>
      <c r="BK419" s="117"/>
      <c r="BL419" s="117"/>
      <c r="BM419" s="117"/>
      <c r="BN419" s="117"/>
      <c r="BO419" s="117"/>
      <c r="BP419" s="117"/>
      <c r="BQ419" s="117"/>
      <c r="BR419" s="117"/>
      <c r="BS419" s="117"/>
      <c r="BT419" s="117"/>
      <c r="BU419" s="117"/>
      <c r="BV419" s="117"/>
      <c r="BW419" s="117"/>
      <c r="BX419" s="117"/>
      <c r="BY419" s="117"/>
      <c r="BZ419" s="117"/>
      <c r="CA419" s="117"/>
      <c r="CB419" s="117"/>
      <c r="CC419" s="117"/>
      <c r="CD419" s="117"/>
      <c r="CE419" s="117"/>
      <c r="CF419" s="117"/>
      <c r="CG419" s="117"/>
      <c r="CH419" s="117"/>
      <c r="CI419" s="117"/>
      <c r="CJ419" s="117"/>
      <c r="CK419" s="117"/>
      <c r="CL419" s="117"/>
      <c r="CM419" s="117"/>
      <c r="CN419" s="117"/>
      <c r="CO419" s="117"/>
      <c r="CP419" s="117"/>
      <c r="CQ419" s="117"/>
      <c r="CR419" s="117"/>
      <c r="CS419" s="117"/>
      <c r="CT419" s="117"/>
      <c r="CU419" s="117"/>
      <c r="CV419" s="117"/>
      <c r="CW419" s="117"/>
      <c r="CX419" s="118"/>
      <c r="CY419" s="118"/>
      <c r="CZ419" s="118"/>
      <c r="DA419" s="118"/>
      <c r="DB419" s="118"/>
      <c r="DC419" s="118"/>
      <c r="DD419" s="118"/>
      <c r="DE419" s="118"/>
      <c r="DF419" s="118"/>
      <c r="DG419" s="118"/>
      <c r="DH419" s="118"/>
      <c r="DI419" s="118"/>
    </row>
    <row r="420" spans="1:113" s="37" customFormat="1" x14ac:dyDescent="0.25">
      <c r="A420" s="143"/>
      <c r="B420" s="8"/>
      <c r="C420" s="8" t="s">
        <v>509</v>
      </c>
      <c r="D420" s="43" t="s">
        <v>521</v>
      </c>
      <c r="E420" s="47" t="s">
        <v>514</v>
      </c>
      <c r="F420" s="44"/>
      <c r="G420" s="31">
        <v>2455.33</v>
      </c>
      <c r="H420" s="6">
        <f t="shared" si="233"/>
        <v>1964.2640000000001</v>
      </c>
      <c r="I420" s="6">
        <f t="shared" si="249"/>
        <v>1694.1776999999997</v>
      </c>
      <c r="J420" s="6">
        <f t="shared" si="250"/>
        <v>1964.2640000000001</v>
      </c>
      <c r="K420" s="6">
        <f t="shared" si="269"/>
        <v>736.59899999999993</v>
      </c>
      <c r="L420" s="6">
        <f t="shared" si="251"/>
        <v>1694.1776999999997</v>
      </c>
      <c r="M420" s="85">
        <f t="shared" si="270"/>
        <v>1964.2640000000001</v>
      </c>
      <c r="N420" s="6" t="s">
        <v>502</v>
      </c>
      <c r="O420" s="6">
        <f t="shared" si="246"/>
        <v>1694.1776999999997</v>
      </c>
      <c r="P420" s="77">
        <f t="shared" si="271"/>
        <v>1718.7309999999998</v>
      </c>
      <c r="Q420" s="6">
        <f t="shared" si="252"/>
        <v>1964.2640000000001</v>
      </c>
      <c r="R420" s="6">
        <f t="shared" si="257"/>
        <v>1571.4112000000002</v>
      </c>
      <c r="S420" s="6">
        <f t="shared" si="258"/>
        <v>1355.3421599999999</v>
      </c>
      <c r="T420" s="6">
        <f t="shared" si="259"/>
        <v>1571.4112000000002</v>
      </c>
      <c r="U420" s="6">
        <f t="shared" si="260"/>
        <v>589.27919999999995</v>
      </c>
      <c r="V420" s="6">
        <f t="shared" si="261"/>
        <v>1355.3421599999999</v>
      </c>
      <c r="W420" s="6">
        <f t="shared" si="262"/>
        <v>1571.4112000000002</v>
      </c>
      <c r="X420" s="6">
        <f t="shared" si="248"/>
        <v>1600.6296269999998</v>
      </c>
      <c r="Y420" s="6">
        <f t="shared" si="263"/>
        <v>1355.3421599999999</v>
      </c>
      <c r="Z420" s="6">
        <f t="shared" si="264"/>
        <v>1374.9848</v>
      </c>
      <c r="AA420" s="6">
        <f t="shared" si="265"/>
        <v>1571.4112000000002</v>
      </c>
      <c r="AB420" s="6">
        <f t="shared" si="266"/>
        <v>1257.1289600000002</v>
      </c>
      <c r="AC420" s="6">
        <f t="shared" si="267"/>
        <v>1084.2737279999999</v>
      </c>
      <c r="AD420" s="6">
        <f t="shared" si="268"/>
        <v>1257.1289600000002</v>
      </c>
      <c r="AE420" s="6" t="s">
        <v>502</v>
      </c>
      <c r="AF420" s="6">
        <f t="shared" si="253"/>
        <v>1694.1776999999997</v>
      </c>
      <c r="AG420" s="6">
        <f t="shared" si="254"/>
        <v>1694.1776999999997</v>
      </c>
      <c r="AH420" s="6" t="s">
        <v>502</v>
      </c>
      <c r="AI420" s="89">
        <f t="shared" si="70"/>
        <v>2018.8337092499999</v>
      </c>
      <c r="AJ420" s="2">
        <f t="shared" si="255"/>
        <v>589.27919999999995</v>
      </c>
      <c r="AK420" s="109">
        <f t="shared" si="256"/>
        <v>2455.33</v>
      </c>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c r="BR420" s="117"/>
      <c r="BS420" s="117"/>
      <c r="BT420" s="117"/>
      <c r="BU420" s="117"/>
      <c r="BV420" s="117"/>
      <c r="BW420" s="117"/>
      <c r="BX420" s="117"/>
      <c r="BY420" s="117"/>
      <c r="BZ420" s="117"/>
      <c r="CA420" s="117"/>
      <c r="CB420" s="117"/>
      <c r="CC420" s="117"/>
      <c r="CD420" s="117"/>
      <c r="CE420" s="117"/>
      <c r="CF420" s="117"/>
      <c r="CG420" s="117"/>
      <c r="CH420" s="117"/>
      <c r="CI420" s="117"/>
      <c r="CJ420" s="117"/>
      <c r="CK420" s="117"/>
      <c r="CL420" s="117"/>
      <c r="CM420" s="117"/>
      <c r="CN420" s="117"/>
      <c r="CO420" s="117"/>
      <c r="CP420" s="117"/>
      <c r="CQ420" s="117"/>
      <c r="CR420" s="117"/>
      <c r="CS420" s="117"/>
      <c r="CT420" s="117"/>
      <c r="CU420" s="117"/>
      <c r="CV420" s="117"/>
      <c r="CW420" s="117"/>
      <c r="CX420" s="118"/>
      <c r="CY420" s="118"/>
      <c r="CZ420" s="118"/>
      <c r="DA420" s="118"/>
      <c r="DB420" s="118"/>
      <c r="DC420" s="118"/>
      <c r="DD420" s="118"/>
      <c r="DE420" s="118"/>
      <c r="DF420" s="118"/>
      <c r="DG420" s="118"/>
      <c r="DH420" s="118"/>
      <c r="DI420" s="118"/>
    </row>
    <row r="421" spans="1:113" s="37" customFormat="1" x14ac:dyDescent="0.25">
      <c r="A421" s="143"/>
      <c r="B421" s="8"/>
      <c r="C421" s="8" t="s">
        <v>509</v>
      </c>
      <c r="D421" s="43" t="s">
        <v>521</v>
      </c>
      <c r="E421" s="48" t="s">
        <v>519</v>
      </c>
      <c r="F421" s="44" t="s">
        <v>518</v>
      </c>
      <c r="G421" s="31"/>
      <c r="H421" s="6">
        <f t="shared" si="233"/>
        <v>0</v>
      </c>
      <c r="I421" s="6">
        <f t="shared" si="249"/>
        <v>0</v>
      </c>
      <c r="J421" s="6">
        <f t="shared" si="250"/>
        <v>0</v>
      </c>
      <c r="K421" s="6">
        <f t="shared" si="269"/>
        <v>0</v>
      </c>
      <c r="L421" s="6">
        <f t="shared" si="251"/>
        <v>0</v>
      </c>
      <c r="M421" s="85">
        <f t="shared" si="270"/>
        <v>0</v>
      </c>
      <c r="N421" s="21"/>
      <c r="O421" s="6">
        <f t="shared" si="246"/>
        <v>0</v>
      </c>
      <c r="P421" s="77">
        <f t="shared" si="271"/>
        <v>0</v>
      </c>
      <c r="Q421" s="6">
        <f t="shared" si="252"/>
        <v>0</v>
      </c>
      <c r="R421" s="6">
        <f t="shared" si="257"/>
        <v>0</v>
      </c>
      <c r="S421" s="6">
        <f t="shared" si="258"/>
        <v>0</v>
      </c>
      <c r="T421" s="6">
        <f t="shared" si="259"/>
        <v>0</v>
      </c>
      <c r="U421" s="6">
        <f t="shared" si="260"/>
        <v>0</v>
      </c>
      <c r="V421" s="6">
        <f t="shared" si="261"/>
        <v>0</v>
      </c>
      <c r="W421" s="6">
        <f t="shared" si="262"/>
        <v>0</v>
      </c>
      <c r="X421" s="6">
        <f t="shared" si="248"/>
        <v>0</v>
      </c>
      <c r="Y421" s="6">
        <f t="shared" si="263"/>
        <v>0</v>
      </c>
      <c r="Z421" s="6">
        <f t="shared" si="264"/>
        <v>0</v>
      </c>
      <c r="AA421" s="6">
        <f t="shared" si="265"/>
        <v>0</v>
      </c>
      <c r="AB421" s="6">
        <f t="shared" si="266"/>
        <v>0</v>
      </c>
      <c r="AC421" s="6">
        <f t="shared" si="267"/>
        <v>0</v>
      </c>
      <c r="AD421" s="6">
        <f t="shared" si="268"/>
        <v>0</v>
      </c>
      <c r="AE421" s="21"/>
      <c r="AF421" s="6">
        <f t="shared" si="253"/>
        <v>0</v>
      </c>
      <c r="AG421" s="6">
        <f t="shared" si="254"/>
        <v>0</v>
      </c>
      <c r="AH421" s="21"/>
      <c r="AI421" s="89">
        <f t="shared" si="70"/>
        <v>0</v>
      </c>
      <c r="AJ421" s="2">
        <f t="shared" si="255"/>
        <v>0</v>
      </c>
      <c r="AK421" s="109">
        <f t="shared" si="256"/>
        <v>0</v>
      </c>
      <c r="AL421" s="117"/>
      <c r="AM421" s="117"/>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c r="BR421" s="117"/>
      <c r="BS421" s="117"/>
      <c r="BT421" s="117"/>
      <c r="BU421" s="117"/>
      <c r="BV421" s="117"/>
      <c r="BW421" s="117"/>
      <c r="BX421" s="117"/>
      <c r="BY421" s="117"/>
      <c r="BZ421" s="117"/>
      <c r="CA421" s="117"/>
      <c r="CB421" s="117"/>
      <c r="CC421" s="117"/>
      <c r="CD421" s="117"/>
      <c r="CE421" s="117"/>
      <c r="CF421" s="117"/>
      <c r="CG421" s="117"/>
      <c r="CH421" s="117"/>
      <c r="CI421" s="117"/>
      <c r="CJ421" s="117"/>
      <c r="CK421" s="117"/>
      <c r="CL421" s="117"/>
      <c r="CM421" s="117"/>
      <c r="CN421" s="117"/>
      <c r="CO421" s="117"/>
      <c r="CP421" s="117"/>
      <c r="CQ421" s="117"/>
      <c r="CR421" s="117"/>
      <c r="CS421" s="117"/>
      <c r="CT421" s="117"/>
      <c r="CU421" s="117"/>
      <c r="CV421" s="117"/>
      <c r="CW421" s="117"/>
      <c r="CX421" s="118"/>
      <c r="CY421" s="118"/>
      <c r="CZ421" s="118"/>
      <c r="DA421" s="118"/>
      <c r="DB421" s="118"/>
      <c r="DC421" s="118"/>
      <c r="DD421" s="118"/>
      <c r="DE421" s="118"/>
      <c r="DF421" s="118"/>
      <c r="DG421" s="118"/>
      <c r="DH421" s="118"/>
      <c r="DI421" s="118"/>
    </row>
    <row r="422" spans="1:113" s="37" customFormat="1" x14ac:dyDescent="0.25">
      <c r="A422" s="143"/>
      <c r="B422" s="8"/>
      <c r="C422" s="8" t="s">
        <v>509</v>
      </c>
      <c r="D422" s="43" t="s">
        <v>521</v>
      </c>
      <c r="E422" s="48" t="s">
        <v>516</v>
      </c>
      <c r="F422" s="45"/>
      <c r="G422" s="31">
        <v>553.38</v>
      </c>
      <c r="H422" s="6">
        <f t="shared" si="233"/>
        <v>442.70400000000001</v>
      </c>
      <c r="I422" s="6">
        <f t="shared" si="249"/>
        <v>381.83219999999994</v>
      </c>
      <c r="J422" s="6">
        <f t="shared" si="250"/>
        <v>442.70400000000001</v>
      </c>
      <c r="K422" s="6">
        <f t="shared" si="269"/>
        <v>166.01399999999998</v>
      </c>
      <c r="L422" s="6">
        <f t="shared" si="251"/>
        <v>381.83219999999994</v>
      </c>
      <c r="M422" s="85">
        <f t="shared" si="270"/>
        <v>442.70400000000001</v>
      </c>
      <c r="N422" s="6" t="s">
        <v>502</v>
      </c>
      <c r="O422" s="6">
        <f t="shared" si="246"/>
        <v>381.83219999999994</v>
      </c>
      <c r="P422" s="77">
        <f t="shared" si="271"/>
        <v>387.36599999999999</v>
      </c>
      <c r="Q422" s="6">
        <f t="shared" si="252"/>
        <v>442.70400000000001</v>
      </c>
      <c r="R422" s="6">
        <f t="shared" si="257"/>
        <v>354.16320000000002</v>
      </c>
      <c r="S422" s="6">
        <f t="shared" si="258"/>
        <v>305.46575999999999</v>
      </c>
      <c r="T422" s="6">
        <f t="shared" si="259"/>
        <v>354.16320000000002</v>
      </c>
      <c r="U422" s="6">
        <f t="shared" si="260"/>
        <v>132.81119999999999</v>
      </c>
      <c r="V422" s="6">
        <f t="shared" si="261"/>
        <v>305.46575999999999</v>
      </c>
      <c r="W422" s="6">
        <f t="shared" si="262"/>
        <v>354.16320000000002</v>
      </c>
      <c r="X422" s="6">
        <f t="shared" si="248"/>
        <v>360.74842199999995</v>
      </c>
      <c r="Y422" s="6">
        <f t="shared" si="263"/>
        <v>305.46575999999999</v>
      </c>
      <c r="Z422" s="6">
        <f t="shared" si="264"/>
        <v>309.89280000000002</v>
      </c>
      <c r="AA422" s="6">
        <f t="shared" si="265"/>
        <v>354.16320000000002</v>
      </c>
      <c r="AB422" s="6">
        <f t="shared" si="266"/>
        <v>283.33056000000005</v>
      </c>
      <c r="AC422" s="6">
        <f t="shared" si="267"/>
        <v>244.37260800000001</v>
      </c>
      <c r="AD422" s="6">
        <f t="shared" si="268"/>
        <v>283.33056000000005</v>
      </c>
      <c r="AE422" s="6" t="s">
        <v>502</v>
      </c>
      <c r="AF422" s="6">
        <f t="shared" si="253"/>
        <v>381.83219999999994</v>
      </c>
      <c r="AG422" s="6">
        <f t="shared" si="254"/>
        <v>381.83219999999994</v>
      </c>
      <c r="AH422" s="6" t="s">
        <v>502</v>
      </c>
      <c r="AI422" s="89">
        <f t="shared" ref="AI422:AI423" si="272">G422*75%*(0.0963)+G422*75%</f>
        <v>455.00287049999997</v>
      </c>
      <c r="AJ422" s="2">
        <f t="shared" si="255"/>
        <v>132.81119999999999</v>
      </c>
      <c r="AK422" s="109">
        <f t="shared" si="256"/>
        <v>553.38</v>
      </c>
      <c r="AL422" s="117"/>
      <c r="AM422" s="117"/>
      <c r="AN422" s="117"/>
      <c r="AO422" s="117"/>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c r="BR422" s="117"/>
      <c r="BS422" s="117"/>
      <c r="BT422" s="117"/>
      <c r="BU422" s="117"/>
      <c r="BV422" s="117"/>
      <c r="BW422" s="117"/>
      <c r="BX422" s="117"/>
      <c r="BY422" s="117"/>
      <c r="BZ422" s="117"/>
      <c r="CA422" s="117"/>
      <c r="CB422" s="117"/>
      <c r="CC422" s="117"/>
      <c r="CD422" s="117"/>
      <c r="CE422" s="117"/>
      <c r="CF422" s="117"/>
      <c r="CG422" s="117"/>
      <c r="CH422" s="117"/>
      <c r="CI422" s="117"/>
      <c r="CJ422" s="117"/>
      <c r="CK422" s="117"/>
      <c r="CL422" s="117"/>
      <c r="CM422" s="117"/>
      <c r="CN422" s="117"/>
      <c r="CO422" s="117"/>
      <c r="CP422" s="117"/>
      <c r="CQ422" s="117"/>
      <c r="CR422" s="117"/>
      <c r="CS422" s="117"/>
      <c r="CT422" s="117"/>
      <c r="CU422" s="117"/>
      <c r="CV422" s="117"/>
      <c r="CW422" s="117"/>
      <c r="CX422" s="118"/>
      <c r="CY422" s="118"/>
      <c r="CZ422" s="118"/>
      <c r="DA422" s="118"/>
      <c r="DB422" s="118"/>
      <c r="DC422" s="118"/>
      <c r="DD422" s="118"/>
      <c r="DE422" s="118"/>
      <c r="DF422" s="118"/>
      <c r="DG422" s="118"/>
      <c r="DH422" s="118"/>
      <c r="DI422" s="118"/>
    </row>
    <row r="423" spans="1:113" s="37" customFormat="1" ht="15.75" thickBot="1" x14ac:dyDescent="0.3">
      <c r="A423" s="143"/>
      <c r="B423" s="8"/>
      <c r="C423" s="8" t="s">
        <v>509</v>
      </c>
      <c r="D423" s="43" t="s">
        <v>521</v>
      </c>
      <c r="E423" s="49" t="s">
        <v>517</v>
      </c>
      <c r="F423" s="52"/>
      <c r="G423" s="31">
        <v>1399.8</v>
      </c>
      <c r="H423" s="6">
        <f t="shared" si="233"/>
        <v>1119.8399999999999</v>
      </c>
      <c r="I423" s="6">
        <f t="shared" si="249"/>
        <v>965.86199999999985</v>
      </c>
      <c r="J423" s="6">
        <f t="shared" si="250"/>
        <v>1119.8399999999999</v>
      </c>
      <c r="K423" s="6">
        <f t="shared" si="269"/>
        <v>419.94</v>
      </c>
      <c r="L423" s="6">
        <f t="shared" si="251"/>
        <v>965.86199999999985</v>
      </c>
      <c r="M423" s="85">
        <f t="shared" si="270"/>
        <v>1119.8399999999999</v>
      </c>
      <c r="N423" s="6" t="s">
        <v>502</v>
      </c>
      <c r="O423" s="6">
        <f t="shared" si="246"/>
        <v>965.86199999999985</v>
      </c>
      <c r="P423" s="77">
        <f t="shared" si="271"/>
        <v>979.8599999999999</v>
      </c>
      <c r="Q423" s="6">
        <f t="shared" si="252"/>
        <v>1119.8399999999999</v>
      </c>
      <c r="R423" s="6">
        <f t="shared" si="257"/>
        <v>895.87199999999996</v>
      </c>
      <c r="S423" s="6">
        <f t="shared" si="258"/>
        <v>772.68959999999993</v>
      </c>
      <c r="T423" s="6">
        <f t="shared" si="259"/>
        <v>895.87199999999996</v>
      </c>
      <c r="U423" s="6">
        <f t="shared" si="260"/>
        <v>335.952</v>
      </c>
      <c r="V423" s="6">
        <f t="shared" si="261"/>
        <v>772.68959999999993</v>
      </c>
      <c r="W423" s="6">
        <f t="shared" si="262"/>
        <v>895.87199999999996</v>
      </c>
      <c r="X423" s="6">
        <f t="shared" si="248"/>
        <v>912.52961999999991</v>
      </c>
      <c r="Y423" s="6">
        <f t="shared" si="263"/>
        <v>772.68959999999993</v>
      </c>
      <c r="Z423" s="6">
        <f t="shared" si="264"/>
        <v>783.88799999999992</v>
      </c>
      <c r="AA423" s="6">
        <f t="shared" si="265"/>
        <v>895.87199999999996</v>
      </c>
      <c r="AB423" s="6">
        <f t="shared" si="266"/>
        <v>716.69759999999997</v>
      </c>
      <c r="AC423" s="6">
        <f t="shared" si="267"/>
        <v>618.15167999999994</v>
      </c>
      <c r="AD423" s="6">
        <f t="shared" si="268"/>
        <v>716.69759999999997</v>
      </c>
      <c r="AE423" s="6" t="s">
        <v>502</v>
      </c>
      <c r="AF423" s="6">
        <f t="shared" si="253"/>
        <v>965.86199999999985</v>
      </c>
      <c r="AG423" s="6">
        <f t="shared" si="254"/>
        <v>965.86199999999985</v>
      </c>
      <c r="AH423" s="6" t="s">
        <v>502</v>
      </c>
      <c r="AI423" s="89">
        <f t="shared" si="272"/>
        <v>1150.9505549999999</v>
      </c>
      <c r="AJ423" s="2">
        <f t="shared" si="255"/>
        <v>335.952</v>
      </c>
      <c r="AK423" s="109">
        <f t="shared" si="256"/>
        <v>1399.8</v>
      </c>
      <c r="AL423" s="117"/>
      <c r="AM423" s="117"/>
      <c r="AN423" s="117"/>
      <c r="AO423" s="117"/>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c r="BR423" s="117"/>
      <c r="BS423" s="117"/>
      <c r="BT423" s="117"/>
      <c r="BU423" s="117"/>
      <c r="BV423" s="117"/>
      <c r="BW423" s="117"/>
      <c r="BX423" s="117"/>
      <c r="BY423" s="117"/>
      <c r="BZ423" s="117"/>
      <c r="CA423" s="117"/>
      <c r="CB423" s="117"/>
      <c r="CC423" s="117"/>
      <c r="CD423" s="117"/>
      <c r="CE423" s="117"/>
      <c r="CF423" s="117"/>
      <c r="CG423" s="117"/>
      <c r="CH423" s="117"/>
      <c r="CI423" s="117"/>
      <c r="CJ423" s="117"/>
      <c r="CK423" s="117"/>
      <c r="CL423" s="117"/>
      <c r="CM423" s="117"/>
      <c r="CN423" s="117"/>
      <c r="CO423" s="117"/>
      <c r="CP423" s="117"/>
      <c r="CQ423" s="117"/>
      <c r="CR423" s="117"/>
      <c r="CS423" s="117"/>
      <c r="CT423" s="117"/>
      <c r="CU423" s="117"/>
      <c r="CV423" s="117"/>
      <c r="CW423" s="117"/>
      <c r="CX423" s="118"/>
      <c r="CY423" s="118"/>
      <c r="CZ423" s="118"/>
      <c r="DA423" s="118"/>
      <c r="DB423" s="118"/>
      <c r="DC423" s="118"/>
      <c r="DD423" s="118"/>
      <c r="DE423" s="118"/>
      <c r="DF423" s="118"/>
      <c r="DG423" s="118"/>
      <c r="DH423" s="118"/>
      <c r="DI423" s="118"/>
    </row>
    <row r="424" spans="1:113" s="8" customFormat="1" ht="15.75" thickBot="1" x14ac:dyDescent="0.3">
      <c r="A424" s="143"/>
      <c r="B424" s="8">
        <v>55700</v>
      </c>
      <c r="C424" s="8" t="s">
        <v>509</v>
      </c>
      <c r="D424" s="43" t="s">
        <v>521</v>
      </c>
      <c r="E424" s="56" t="s">
        <v>415</v>
      </c>
      <c r="F424" s="101" t="s">
        <v>42</v>
      </c>
      <c r="G424" s="31" t="s">
        <v>376</v>
      </c>
      <c r="H424" s="31" t="s">
        <v>376</v>
      </c>
      <c r="I424" s="31" t="s">
        <v>376</v>
      </c>
      <c r="J424" s="31" t="s">
        <v>376</v>
      </c>
      <c r="K424" s="31" t="s">
        <v>376</v>
      </c>
      <c r="L424" s="31" t="s">
        <v>376</v>
      </c>
      <c r="M424" s="31" t="s">
        <v>376</v>
      </c>
      <c r="N424" s="31" t="s">
        <v>376</v>
      </c>
      <c r="O424" s="31" t="s">
        <v>376</v>
      </c>
      <c r="P424" s="31" t="s">
        <v>376</v>
      </c>
      <c r="Q424" s="31" t="s">
        <v>376</v>
      </c>
      <c r="R424" s="31" t="s">
        <v>376</v>
      </c>
      <c r="S424" s="31" t="s">
        <v>376</v>
      </c>
      <c r="T424" s="31" t="s">
        <v>376</v>
      </c>
      <c r="U424" s="31" t="s">
        <v>376</v>
      </c>
      <c r="V424" s="31" t="s">
        <v>376</v>
      </c>
      <c r="W424" s="31" t="s">
        <v>376</v>
      </c>
      <c r="X424" s="31" t="s">
        <v>376</v>
      </c>
      <c r="Y424" s="31" t="s">
        <v>376</v>
      </c>
      <c r="Z424" s="31" t="s">
        <v>376</v>
      </c>
      <c r="AA424" s="31" t="s">
        <v>376</v>
      </c>
      <c r="AB424" s="31" t="s">
        <v>376</v>
      </c>
      <c r="AC424" s="31" t="s">
        <v>376</v>
      </c>
      <c r="AD424" s="31" t="s">
        <v>376</v>
      </c>
      <c r="AE424" s="31" t="s">
        <v>376</v>
      </c>
      <c r="AF424" s="31" t="s">
        <v>376</v>
      </c>
      <c r="AG424" s="31" t="s">
        <v>376</v>
      </c>
      <c r="AH424" s="31" t="s">
        <v>376</v>
      </c>
      <c r="AI424" s="90" t="s">
        <v>376</v>
      </c>
      <c r="AJ424" s="2">
        <f t="shared" si="255"/>
        <v>0</v>
      </c>
      <c r="AK424" s="109">
        <f t="shared" si="256"/>
        <v>0</v>
      </c>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1"/>
      <c r="CY424" s="121"/>
      <c r="CZ424" s="121"/>
      <c r="DA424" s="121"/>
      <c r="DB424" s="121"/>
      <c r="DC424" s="121"/>
      <c r="DD424" s="121"/>
      <c r="DE424" s="121"/>
      <c r="DF424" s="121"/>
      <c r="DG424" s="121"/>
      <c r="DH424" s="121"/>
      <c r="DI424" s="121"/>
    </row>
    <row r="425" spans="1:113" s="8" customFormat="1" ht="15.75" thickBot="1" x14ac:dyDescent="0.3">
      <c r="A425" s="143"/>
      <c r="B425" s="8">
        <v>55866</v>
      </c>
      <c r="C425" s="8" t="s">
        <v>509</v>
      </c>
      <c r="D425" s="43" t="s">
        <v>521</v>
      </c>
      <c r="E425" s="56" t="s">
        <v>416</v>
      </c>
      <c r="F425" s="101" t="s">
        <v>43</v>
      </c>
      <c r="G425" s="31" t="s">
        <v>376</v>
      </c>
      <c r="H425" s="31" t="s">
        <v>376</v>
      </c>
      <c r="I425" s="31" t="s">
        <v>376</v>
      </c>
      <c r="J425" s="31" t="s">
        <v>376</v>
      </c>
      <c r="K425" s="31" t="s">
        <v>376</v>
      </c>
      <c r="L425" s="31" t="s">
        <v>376</v>
      </c>
      <c r="M425" s="31" t="s">
        <v>376</v>
      </c>
      <c r="N425" s="31" t="s">
        <v>376</v>
      </c>
      <c r="O425" s="31" t="s">
        <v>376</v>
      </c>
      <c r="P425" s="31" t="s">
        <v>376</v>
      </c>
      <c r="Q425" s="31" t="s">
        <v>376</v>
      </c>
      <c r="R425" s="31" t="s">
        <v>376</v>
      </c>
      <c r="S425" s="31" t="s">
        <v>376</v>
      </c>
      <c r="T425" s="31" t="s">
        <v>376</v>
      </c>
      <c r="U425" s="31" t="s">
        <v>376</v>
      </c>
      <c r="V425" s="31" t="s">
        <v>376</v>
      </c>
      <c r="W425" s="31" t="s">
        <v>376</v>
      </c>
      <c r="X425" s="31" t="s">
        <v>376</v>
      </c>
      <c r="Y425" s="31" t="s">
        <v>376</v>
      </c>
      <c r="Z425" s="31" t="s">
        <v>376</v>
      </c>
      <c r="AA425" s="31" t="s">
        <v>376</v>
      </c>
      <c r="AB425" s="31" t="s">
        <v>376</v>
      </c>
      <c r="AC425" s="31" t="s">
        <v>376</v>
      </c>
      <c r="AD425" s="31" t="s">
        <v>376</v>
      </c>
      <c r="AE425" s="31" t="s">
        <v>376</v>
      </c>
      <c r="AF425" s="31" t="s">
        <v>376</v>
      </c>
      <c r="AG425" s="31" t="s">
        <v>376</v>
      </c>
      <c r="AH425" s="31" t="s">
        <v>376</v>
      </c>
      <c r="AI425" s="90" t="s">
        <v>376</v>
      </c>
      <c r="AJ425" s="2">
        <f t="shared" si="255"/>
        <v>0</v>
      </c>
      <c r="AK425" s="109">
        <f t="shared" si="256"/>
        <v>0</v>
      </c>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1"/>
      <c r="CY425" s="121"/>
      <c r="CZ425" s="121"/>
      <c r="DA425" s="121"/>
      <c r="DB425" s="121"/>
      <c r="DC425" s="121"/>
      <c r="DD425" s="121"/>
      <c r="DE425" s="121"/>
      <c r="DF425" s="121"/>
      <c r="DG425" s="121"/>
      <c r="DH425" s="121"/>
      <c r="DI425" s="121"/>
    </row>
    <row r="426" spans="1:113" s="29" customFormat="1" x14ac:dyDescent="0.25">
      <c r="A426" s="143"/>
      <c r="B426" s="8">
        <v>57410</v>
      </c>
      <c r="C426" s="8" t="s">
        <v>509</v>
      </c>
      <c r="D426" s="43" t="s">
        <v>521</v>
      </c>
      <c r="E426" s="46" t="s">
        <v>368</v>
      </c>
      <c r="F426" s="51"/>
      <c r="G426" s="31"/>
      <c r="H426" s="6">
        <f t="shared" ref="H426:H487" si="273">80%*G426</f>
        <v>0</v>
      </c>
      <c r="I426" s="6">
        <f t="shared" si="249"/>
        <v>0</v>
      </c>
      <c r="J426" s="6">
        <f t="shared" si="250"/>
        <v>0</v>
      </c>
      <c r="K426" s="6">
        <f t="shared" si="269"/>
        <v>0</v>
      </c>
      <c r="L426" s="6">
        <f t="shared" si="251"/>
        <v>0</v>
      </c>
      <c r="M426" s="85">
        <f t="shared" ref="M426:M469" si="274">80%*G426</f>
        <v>0</v>
      </c>
      <c r="N426" s="21"/>
      <c r="O426" s="6">
        <f t="shared" ref="O426:O488" si="275">69%*G426</f>
        <v>0</v>
      </c>
      <c r="P426" s="77">
        <f t="shared" si="271"/>
        <v>0</v>
      </c>
      <c r="Q426" s="6">
        <f t="shared" ref="Q426:Q488" si="276">80%*G426</f>
        <v>0</v>
      </c>
      <c r="R426" s="6">
        <f t="shared" ref="R426:R469" si="277">80%*H426</f>
        <v>0</v>
      </c>
      <c r="S426" s="6">
        <f t="shared" ref="S426:S469" si="278">80%*I426</f>
        <v>0</v>
      </c>
      <c r="T426" s="6">
        <f t="shared" ref="T426:T469" si="279">80%*J426</f>
        <v>0</v>
      </c>
      <c r="U426" s="6">
        <f t="shared" ref="U426:U469" si="280">80%*K426</f>
        <v>0</v>
      </c>
      <c r="V426" s="6">
        <f t="shared" ref="V426:V469" si="281">80%*L426</f>
        <v>0</v>
      </c>
      <c r="W426" s="6">
        <f t="shared" ref="W426:W469" si="282">80%*M426</f>
        <v>0</v>
      </c>
      <c r="X426" s="6">
        <f t="shared" ref="X426:X469" si="283">65.19%*G426</f>
        <v>0</v>
      </c>
      <c r="Y426" s="6">
        <f t="shared" ref="Y426:Y469" si="284">80%*O426</f>
        <v>0</v>
      </c>
      <c r="Z426" s="6">
        <f t="shared" ref="Z426:Z469" si="285">80%*P426</f>
        <v>0</v>
      </c>
      <c r="AA426" s="6">
        <f t="shared" ref="AA426:AA469" si="286">80%*Q426</f>
        <v>0</v>
      </c>
      <c r="AB426" s="6">
        <f t="shared" ref="AB426:AB469" si="287">80%*R426</f>
        <v>0</v>
      </c>
      <c r="AC426" s="6">
        <f t="shared" ref="AC426:AC469" si="288">80%*S426</f>
        <v>0</v>
      </c>
      <c r="AD426" s="6">
        <f t="shared" ref="AD426:AD469" si="289">80%*T426</f>
        <v>0</v>
      </c>
      <c r="AE426" s="21"/>
      <c r="AF426" s="6">
        <f t="shared" si="253"/>
        <v>0</v>
      </c>
      <c r="AG426" s="6">
        <f t="shared" si="254"/>
        <v>0</v>
      </c>
      <c r="AH426" s="21"/>
      <c r="AI426" s="89">
        <f t="shared" ref="AI426:AI469" si="290">G426*75%*(0.0963)+G426*75%</f>
        <v>0</v>
      </c>
      <c r="AJ426" s="2">
        <f t="shared" si="255"/>
        <v>0</v>
      </c>
      <c r="AK426" s="109">
        <f t="shared" si="256"/>
        <v>0</v>
      </c>
      <c r="AL426" s="117"/>
      <c r="AM426" s="117"/>
      <c r="AN426" s="117"/>
      <c r="AO426" s="117"/>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c r="BR426" s="117"/>
      <c r="BS426" s="117"/>
      <c r="BT426" s="117"/>
      <c r="BU426" s="117"/>
      <c r="BV426" s="117"/>
      <c r="BW426" s="117"/>
      <c r="BX426" s="117"/>
      <c r="BY426" s="117"/>
      <c r="BZ426" s="117"/>
      <c r="CA426" s="117"/>
      <c r="CB426" s="117"/>
      <c r="CC426" s="117"/>
      <c r="CD426" s="117"/>
      <c r="CE426" s="117"/>
      <c r="CF426" s="117"/>
      <c r="CG426" s="117"/>
      <c r="CH426" s="117"/>
      <c r="CI426" s="117"/>
      <c r="CJ426" s="117"/>
      <c r="CK426" s="117"/>
      <c r="CL426" s="117"/>
      <c r="CM426" s="117"/>
      <c r="CN426" s="117"/>
      <c r="CO426" s="117"/>
      <c r="CP426" s="117"/>
      <c r="CQ426" s="117"/>
      <c r="CR426" s="117"/>
      <c r="CS426" s="117"/>
      <c r="CT426" s="117"/>
      <c r="CU426" s="117"/>
      <c r="CV426" s="117"/>
      <c r="CW426" s="117"/>
      <c r="CX426" s="118"/>
      <c r="CY426" s="118"/>
      <c r="CZ426" s="118"/>
      <c r="DA426" s="118"/>
      <c r="DB426" s="118"/>
      <c r="DC426" s="118"/>
      <c r="DD426" s="118"/>
      <c r="DE426" s="118"/>
      <c r="DF426" s="118"/>
      <c r="DG426" s="118"/>
      <c r="DH426" s="118"/>
      <c r="DI426" s="118"/>
    </row>
    <row r="427" spans="1:113" s="37" customFormat="1" x14ac:dyDescent="0.25">
      <c r="A427" s="143"/>
      <c r="B427" s="8"/>
      <c r="C427" s="8" t="s">
        <v>509</v>
      </c>
      <c r="D427" s="43" t="s">
        <v>521</v>
      </c>
      <c r="E427" s="47" t="s">
        <v>514</v>
      </c>
      <c r="F427" s="44"/>
      <c r="G427" s="31">
        <v>268.3</v>
      </c>
      <c r="H427" s="6">
        <f t="shared" si="273"/>
        <v>214.64000000000001</v>
      </c>
      <c r="I427" s="6">
        <f t="shared" si="249"/>
        <v>185.12699999999998</v>
      </c>
      <c r="J427" s="6">
        <f t="shared" si="250"/>
        <v>214.64000000000001</v>
      </c>
      <c r="K427" s="6">
        <f t="shared" si="269"/>
        <v>80.489999999999995</v>
      </c>
      <c r="L427" s="6">
        <f t="shared" si="251"/>
        <v>185.12699999999998</v>
      </c>
      <c r="M427" s="85">
        <f t="shared" si="274"/>
        <v>214.64000000000001</v>
      </c>
      <c r="N427" s="6" t="s">
        <v>502</v>
      </c>
      <c r="O427" s="6">
        <f t="shared" si="275"/>
        <v>185.12699999999998</v>
      </c>
      <c r="P427" s="77">
        <f t="shared" si="271"/>
        <v>187.81</v>
      </c>
      <c r="Q427" s="6">
        <f t="shared" si="276"/>
        <v>214.64000000000001</v>
      </c>
      <c r="R427" s="6">
        <f t="shared" si="277"/>
        <v>171.71200000000002</v>
      </c>
      <c r="S427" s="6">
        <f t="shared" si="278"/>
        <v>148.10159999999999</v>
      </c>
      <c r="T427" s="6">
        <f t="shared" si="279"/>
        <v>171.71200000000002</v>
      </c>
      <c r="U427" s="6">
        <f t="shared" si="280"/>
        <v>64.391999999999996</v>
      </c>
      <c r="V427" s="6">
        <f t="shared" si="281"/>
        <v>148.10159999999999</v>
      </c>
      <c r="W427" s="6">
        <f t="shared" si="282"/>
        <v>171.71200000000002</v>
      </c>
      <c r="X427" s="6">
        <f t="shared" si="283"/>
        <v>174.90476999999998</v>
      </c>
      <c r="Y427" s="6">
        <f t="shared" si="284"/>
        <v>148.10159999999999</v>
      </c>
      <c r="Z427" s="6">
        <f t="shared" si="285"/>
        <v>150.24800000000002</v>
      </c>
      <c r="AA427" s="6">
        <f t="shared" si="286"/>
        <v>171.71200000000002</v>
      </c>
      <c r="AB427" s="6">
        <f t="shared" si="287"/>
        <v>137.36960000000002</v>
      </c>
      <c r="AC427" s="6">
        <f t="shared" si="288"/>
        <v>118.48128</v>
      </c>
      <c r="AD427" s="6">
        <f t="shared" si="289"/>
        <v>137.36960000000002</v>
      </c>
      <c r="AE427" s="6" t="s">
        <v>502</v>
      </c>
      <c r="AF427" s="6">
        <f t="shared" si="253"/>
        <v>185.12699999999998</v>
      </c>
      <c r="AG427" s="6">
        <f t="shared" si="254"/>
        <v>185.12699999999998</v>
      </c>
      <c r="AH427" s="6" t="s">
        <v>502</v>
      </c>
      <c r="AI427" s="89">
        <f t="shared" si="290"/>
        <v>220.60296750000003</v>
      </c>
      <c r="AJ427" s="2">
        <f t="shared" si="255"/>
        <v>64.391999999999996</v>
      </c>
      <c r="AK427" s="109">
        <f t="shared" si="256"/>
        <v>268.3</v>
      </c>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c r="CF427" s="117"/>
      <c r="CG427" s="117"/>
      <c r="CH427" s="117"/>
      <c r="CI427" s="117"/>
      <c r="CJ427" s="117"/>
      <c r="CK427" s="117"/>
      <c r="CL427" s="117"/>
      <c r="CM427" s="117"/>
      <c r="CN427" s="117"/>
      <c r="CO427" s="117"/>
      <c r="CP427" s="117"/>
      <c r="CQ427" s="117"/>
      <c r="CR427" s="117"/>
      <c r="CS427" s="117"/>
      <c r="CT427" s="117"/>
      <c r="CU427" s="117"/>
      <c r="CV427" s="117"/>
      <c r="CW427" s="117"/>
      <c r="CX427" s="118"/>
      <c r="CY427" s="118"/>
      <c r="CZ427" s="118"/>
      <c r="DA427" s="118"/>
      <c r="DB427" s="118"/>
      <c r="DC427" s="118"/>
      <c r="DD427" s="118"/>
      <c r="DE427" s="118"/>
      <c r="DF427" s="118"/>
      <c r="DG427" s="118"/>
      <c r="DH427" s="118"/>
      <c r="DI427" s="118"/>
    </row>
    <row r="428" spans="1:113" s="37" customFormat="1" x14ac:dyDescent="0.25">
      <c r="A428" s="143"/>
      <c r="B428" s="8"/>
      <c r="C428" s="8" t="s">
        <v>509</v>
      </c>
      <c r="D428" s="43" t="s">
        <v>521</v>
      </c>
      <c r="E428" s="48" t="s">
        <v>519</v>
      </c>
      <c r="F428" s="44" t="s">
        <v>518</v>
      </c>
      <c r="G428" s="31"/>
      <c r="H428" s="6">
        <f t="shared" si="273"/>
        <v>0</v>
      </c>
      <c r="I428" s="6">
        <f t="shared" ref="I428:I491" si="291">69%*G428</f>
        <v>0</v>
      </c>
      <c r="J428" s="6">
        <f t="shared" ref="J428:J491" si="292">80%*G428</f>
        <v>0</v>
      </c>
      <c r="K428" s="6">
        <f t="shared" si="269"/>
        <v>0</v>
      </c>
      <c r="L428" s="6">
        <f t="shared" ref="L428:L491" si="293">69%*G428</f>
        <v>0</v>
      </c>
      <c r="M428" s="85">
        <f t="shared" si="274"/>
        <v>0</v>
      </c>
      <c r="N428" s="21"/>
      <c r="O428" s="6">
        <f t="shared" si="275"/>
        <v>0</v>
      </c>
      <c r="P428" s="77">
        <f t="shared" si="271"/>
        <v>0</v>
      </c>
      <c r="Q428" s="6">
        <f t="shared" si="276"/>
        <v>0</v>
      </c>
      <c r="R428" s="6">
        <f t="shared" si="277"/>
        <v>0</v>
      </c>
      <c r="S428" s="6">
        <f t="shared" si="278"/>
        <v>0</v>
      </c>
      <c r="T428" s="6">
        <f t="shared" si="279"/>
        <v>0</v>
      </c>
      <c r="U428" s="6">
        <f t="shared" si="280"/>
        <v>0</v>
      </c>
      <c r="V428" s="6">
        <f t="shared" si="281"/>
        <v>0</v>
      </c>
      <c r="W428" s="6">
        <f t="shared" si="282"/>
        <v>0</v>
      </c>
      <c r="X428" s="6">
        <f t="shared" si="283"/>
        <v>0</v>
      </c>
      <c r="Y428" s="6">
        <f t="shared" si="284"/>
        <v>0</v>
      </c>
      <c r="Z428" s="6">
        <f t="shared" si="285"/>
        <v>0</v>
      </c>
      <c r="AA428" s="6">
        <f t="shared" si="286"/>
        <v>0</v>
      </c>
      <c r="AB428" s="6">
        <f t="shared" si="287"/>
        <v>0</v>
      </c>
      <c r="AC428" s="6">
        <f t="shared" si="288"/>
        <v>0</v>
      </c>
      <c r="AD428" s="6">
        <f t="shared" si="289"/>
        <v>0</v>
      </c>
      <c r="AE428" s="21"/>
      <c r="AF428" s="6">
        <f t="shared" si="253"/>
        <v>0</v>
      </c>
      <c r="AG428" s="6">
        <f t="shared" si="254"/>
        <v>0</v>
      </c>
      <c r="AH428" s="21"/>
      <c r="AI428" s="89">
        <f t="shared" si="290"/>
        <v>0</v>
      </c>
      <c r="AJ428" s="2">
        <f t="shared" si="255"/>
        <v>0</v>
      </c>
      <c r="AK428" s="109">
        <f t="shared" si="256"/>
        <v>0</v>
      </c>
      <c r="AL428" s="117"/>
      <c r="AM428" s="117"/>
      <c r="AN428" s="117"/>
      <c r="AO428" s="117"/>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c r="BR428" s="117"/>
      <c r="BS428" s="117"/>
      <c r="BT428" s="117"/>
      <c r="BU428" s="117"/>
      <c r="BV428" s="117"/>
      <c r="BW428" s="117"/>
      <c r="BX428" s="117"/>
      <c r="BY428" s="117"/>
      <c r="BZ428" s="117"/>
      <c r="CA428" s="117"/>
      <c r="CB428" s="117"/>
      <c r="CC428" s="117"/>
      <c r="CD428" s="117"/>
      <c r="CE428" s="117"/>
      <c r="CF428" s="117"/>
      <c r="CG428" s="117"/>
      <c r="CH428" s="117"/>
      <c r="CI428" s="117"/>
      <c r="CJ428" s="117"/>
      <c r="CK428" s="117"/>
      <c r="CL428" s="117"/>
      <c r="CM428" s="117"/>
      <c r="CN428" s="117"/>
      <c r="CO428" s="117"/>
      <c r="CP428" s="117"/>
      <c r="CQ428" s="117"/>
      <c r="CR428" s="117"/>
      <c r="CS428" s="117"/>
      <c r="CT428" s="117"/>
      <c r="CU428" s="117"/>
      <c r="CV428" s="117"/>
      <c r="CW428" s="117"/>
      <c r="CX428" s="118"/>
      <c r="CY428" s="118"/>
      <c r="CZ428" s="118"/>
      <c r="DA428" s="118"/>
      <c r="DB428" s="118"/>
      <c r="DC428" s="118"/>
      <c r="DD428" s="118"/>
      <c r="DE428" s="118"/>
      <c r="DF428" s="118"/>
      <c r="DG428" s="118"/>
      <c r="DH428" s="118"/>
      <c r="DI428" s="118"/>
    </row>
    <row r="429" spans="1:113" s="37" customFormat="1" x14ac:dyDescent="0.25">
      <c r="A429" s="143"/>
      <c r="B429" s="8"/>
      <c r="C429" s="8" t="s">
        <v>509</v>
      </c>
      <c r="D429" s="43" t="s">
        <v>521</v>
      </c>
      <c r="E429" s="48" t="s">
        <v>516</v>
      </c>
      <c r="F429" s="45"/>
      <c r="G429" s="31">
        <v>1201.77</v>
      </c>
      <c r="H429" s="6">
        <f t="shared" si="273"/>
        <v>961.41600000000005</v>
      </c>
      <c r="I429" s="6">
        <f t="shared" si="291"/>
        <v>829.22129999999993</v>
      </c>
      <c r="J429" s="6">
        <f t="shared" si="292"/>
        <v>961.41600000000005</v>
      </c>
      <c r="K429" s="6">
        <f t="shared" si="269"/>
        <v>360.53100000000001</v>
      </c>
      <c r="L429" s="6">
        <f t="shared" si="293"/>
        <v>829.22129999999993</v>
      </c>
      <c r="M429" s="85">
        <f t="shared" si="274"/>
        <v>961.41600000000005</v>
      </c>
      <c r="N429" s="6" t="s">
        <v>502</v>
      </c>
      <c r="O429" s="6">
        <f t="shared" si="275"/>
        <v>829.22129999999993</v>
      </c>
      <c r="P429" s="77">
        <f t="shared" si="271"/>
        <v>841.23899999999992</v>
      </c>
      <c r="Q429" s="6">
        <f t="shared" si="276"/>
        <v>961.41600000000005</v>
      </c>
      <c r="R429" s="6">
        <f t="shared" si="277"/>
        <v>769.13280000000009</v>
      </c>
      <c r="S429" s="6">
        <f t="shared" si="278"/>
        <v>663.37703999999997</v>
      </c>
      <c r="T429" s="6">
        <f t="shared" si="279"/>
        <v>769.13280000000009</v>
      </c>
      <c r="U429" s="6">
        <f t="shared" si="280"/>
        <v>288.4248</v>
      </c>
      <c r="V429" s="6">
        <f t="shared" si="281"/>
        <v>663.37703999999997</v>
      </c>
      <c r="W429" s="6">
        <f t="shared" si="282"/>
        <v>769.13280000000009</v>
      </c>
      <c r="X429" s="6">
        <f t="shared" si="283"/>
        <v>783.43386299999986</v>
      </c>
      <c r="Y429" s="6">
        <f t="shared" si="284"/>
        <v>663.37703999999997</v>
      </c>
      <c r="Z429" s="6">
        <f t="shared" si="285"/>
        <v>672.99119999999994</v>
      </c>
      <c r="AA429" s="6">
        <f t="shared" si="286"/>
        <v>769.13280000000009</v>
      </c>
      <c r="AB429" s="6">
        <f t="shared" si="287"/>
        <v>615.30624000000012</v>
      </c>
      <c r="AC429" s="6">
        <f t="shared" si="288"/>
        <v>530.70163200000002</v>
      </c>
      <c r="AD429" s="6">
        <f t="shared" si="289"/>
        <v>615.30624000000012</v>
      </c>
      <c r="AE429" s="6" t="s">
        <v>502</v>
      </c>
      <c r="AF429" s="6">
        <f t="shared" si="253"/>
        <v>829.22129999999993</v>
      </c>
      <c r="AG429" s="6">
        <f t="shared" si="254"/>
        <v>829.22129999999993</v>
      </c>
      <c r="AH429" s="6" t="s">
        <v>502</v>
      </c>
      <c r="AI429" s="89">
        <f t="shared" si="290"/>
        <v>988.12533825000003</v>
      </c>
      <c r="AJ429" s="2">
        <f t="shared" si="255"/>
        <v>288.4248</v>
      </c>
      <c r="AK429" s="109">
        <f t="shared" si="256"/>
        <v>1201.77</v>
      </c>
      <c r="AL429" s="117"/>
      <c r="AM429" s="117"/>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117"/>
      <c r="CD429" s="117"/>
      <c r="CE429" s="117"/>
      <c r="CF429" s="117"/>
      <c r="CG429" s="117"/>
      <c r="CH429" s="117"/>
      <c r="CI429" s="117"/>
      <c r="CJ429" s="117"/>
      <c r="CK429" s="117"/>
      <c r="CL429" s="117"/>
      <c r="CM429" s="117"/>
      <c r="CN429" s="117"/>
      <c r="CO429" s="117"/>
      <c r="CP429" s="117"/>
      <c r="CQ429" s="117"/>
      <c r="CR429" s="117"/>
      <c r="CS429" s="117"/>
      <c r="CT429" s="117"/>
      <c r="CU429" s="117"/>
      <c r="CV429" s="117"/>
      <c r="CW429" s="117"/>
      <c r="CX429" s="118"/>
      <c r="CY429" s="118"/>
      <c r="CZ429" s="118"/>
      <c r="DA429" s="118"/>
      <c r="DB429" s="118"/>
      <c r="DC429" s="118"/>
      <c r="DD429" s="118"/>
      <c r="DE429" s="118"/>
      <c r="DF429" s="118"/>
      <c r="DG429" s="118"/>
      <c r="DH429" s="118"/>
      <c r="DI429" s="118"/>
    </row>
    <row r="430" spans="1:113" s="37" customFormat="1" ht="15.75" thickBot="1" x14ac:dyDescent="0.3">
      <c r="A430" s="143"/>
      <c r="B430" s="8"/>
      <c r="C430" s="8" t="s">
        <v>509</v>
      </c>
      <c r="D430" s="43" t="s">
        <v>521</v>
      </c>
      <c r="E430" s="48" t="s">
        <v>517</v>
      </c>
      <c r="F430" s="45"/>
      <c r="G430" s="31">
        <v>1272.6500000000001</v>
      </c>
      <c r="H430" s="6">
        <f t="shared" si="273"/>
        <v>1018.1200000000001</v>
      </c>
      <c r="I430" s="6">
        <f t="shared" si="291"/>
        <v>878.12850000000003</v>
      </c>
      <c r="J430" s="6">
        <f t="shared" si="292"/>
        <v>1018.1200000000001</v>
      </c>
      <c r="K430" s="6">
        <f t="shared" si="269"/>
        <v>381.79500000000002</v>
      </c>
      <c r="L430" s="6">
        <f t="shared" si="293"/>
        <v>878.12850000000003</v>
      </c>
      <c r="M430" s="85">
        <f t="shared" si="274"/>
        <v>1018.1200000000001</v>
      </c>
      <c r="N430" s="6" t="s">
        <v>502</v>
      </c>
      <c r="O430" s="6">
        <f t="shared" si="275"/>
        <v>878.12850000000003</v>
      </c>
      <c r="P430" s="77">
        <f t="shared" si="271"/>
        <v>890.85500000000002</v>
      </c>
      <c r="Q430" s="6">
        <f t="shared" si="276"/>
        <v>1018.1200000000001</v>
      </c>
      <c r="R430" s="6">
        <f t="shared" si="277"/>
        <v>814.49600000000009</v>
      </c>
      <c r="S430" s="6">
        <f t="shared" si="278"/>
        <v>702.50280000000009</v>
      </c>
      <c r="T430" s="6">
        <f t="shared" si="279"/>
        <v>814.49600000000009</v>
      </c>
      <c r="U430" s="6">
        <f t="shared" si="280"/>
        <v>305.43600000000004</v>
      </c>
      <c r="V430" s="6">
        <f t="shared" si="281"/>
        <v>702.50280000000009</v>
      </c>
      <c r="W430" s="6">
        <f t="shared" si="282"/>
        <v>814.49600000000009</v>
      </c>
      <c r="X430" s="6">
        <f t="shared" si="283"/>
        <v>829.640535</v>
      </c>
      <c r="Y430" s="6">
        <f t="shared" si="284"/>
        <v>702.50280000000009</v>
      </c>
      <c r="Z430" s="6">
        <f t="shared" si="285"/>
        <v>712.68400000000008</v>
      </c>
      <c r="AA430" s="6">
        <f t="shared" si="286"/>
        <v>814.49600000000009</v>
      </c>
      <c r="AB430" s="6">
        <f t="shared" si="287"/>
        <v>651.59680000000014</v>
      </c>
      <c r="AC430" s="6">
        <f t="shared" si="288"/>
        <v>562.00224000000014</v>
      </c>
      <c r="AD430" s="6">
        <f t="shared" si="289"/>
        <v>651.59680000000014</v>
      </c>
      <c r="AE430" s="6" t="s">
        <v>502</v>
      </c>
      <c r="AF430" s="6">
        <f t="shared" si="253"/>
        <v>878.12850000000003</v>
      </c>
      <c r="AG430" s="6">
        <f t="shared" si="254"/>
        <v>878.12850000000003</v>
      </c>
      <c r="AH430" s="6" t="s">
        <v>502</v>
      </c>
      <c r="AI430" s="89">
        <f t="shared" si="290"/>
        <v>1046.40464625</v>
      </c>
      <c r="AJ430" s="2">
        <f t="shared" si="255"/>
        <v>305.43600000000004</v>
      </c>
      <c r="AK430" s="109">
        <f t="shared" si="256"/>
        <v>1272.6500000000001</v>
      </c>
      <c r="AL430" s="117"/>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117"/>
      <c r="CD430" s="117"/>
      <c r="CE430" s="117"/>
      <c r="CF430" s="117"/>
      <c r="CG430" s="117"/>
      <c r="CH430" s="117"/>
      <c r="CI430" s="117"/>
      <c r="CJ430" s="117"/>
      <c r="CK430" s="117"/>
      <c r="CL430" s="117"/>
      <c r="CM430" s="117"/>
      <c r="CN430" s="117"/>
      <c r="CO430" s="117"/>
      <c r="CP430" s="117"/>
      <c r="CQ430" s="117"/>
      <c r="CR430" s="117"/>
      <c r="CS430" s="117"/>
      <c r="CT430" s="117"/>
      <c r="CU430" s="117"/>
      <c r="CV430" s="117"/>
      <c r="CW430" s="117"/>
      <c r="CX430" s="118"/>
      <c r="CY430" s="118"/>
      <c r="CZ430" s="118"/>
      <c r="DA430" s="118"/>
      <c r="DB430" s="118"/>
      <c r="DC430" s="118"/>
      <c r="DD430" s="118"/>
      <c r="DE430" s="118"/>
      <c r="DF430" s="118"/>
      <c r="DG430" s="118"/>
      <c r="DH430" s="118"/>
      <c r="DI430" s="118"/>
    </row>
    <row r="431" spans="1:113" s="5" customFormat="1" ht="30" x14ac:dyDescent="0.25">
      <c r="A431" s="143"/>
      <c r="B431" s="8">
        <v>57460</v>
      </c>
      <c r="C431" s="8" t="s">
        <v>509</v>
      </c>
      <c r="D431" s="43" t="s">
        <v>521</v>
      </c>
      <c r="E431" s="46" t="s">
        <v>75</v>
      </c>
      <c r="F431" s="51" t="s">
        <v>417</v>
      </c>
      <c r="G431" s="31"/>
      <c r="H431" s="6">
        <f t="shared" si="273"/>
        <v>0</v>
      </c>
      <c r="I431" s="6">
        <f t="shared" si="291"/>
        <v>0</v>
      </c>
      <c r="J431" s="6">
        <f t="shared" si="292"/>
        <v>0</v>
      </c>
      <c r="K431" s="6">
        <f t="shared" si="269"/>
        <v>0</v>
      </c>
      <c r="L431" s="6">
        <f t="shared" si="293"/>
        <v>0</v>
      </c>
      <c r="M431" s="85">
        <f t="shared" si="274"/>
        <v>0</v>
      </c>
      <c r="N431" s="21"/>
      <c r="O431" s="6">
        <f t="shared" si="275"/>
        <v>0</v>
      </c>
      <c r="P431" s="77">
        <f t="shared" si="271"/>
        <v>0</v>
      </c>
      <c r="Q431" s="6">
        <f t="shared" si="276"/>
        <v>0</v>
      </c>
      <c r="R431" s="6">
        <f t="shared" si="277"/>
        <v>0</v>
      </c>
      <c r="S431" s="6">
        <f t="shared" si="278"/>
        <v>0</v>
      </c>
      <c r="T431" s="6">
        <f t="shared" si="279"/>
        <v>0</v>
      </c>
      <c r="U431" s="6">
        <f t="shared" si="280"/>
        <v>0</v>
      </c>
      <c r="V431" s="6">
        <f t="shared" si="281"/>
        <v>0</v>
      </c>
      <c r="W431" s="6">
        <f t="shared" si="282"/>
        <v>0</v>
      </c>
      <c r="X431" s="6">
        <f t="shared" si="283"/>
        <v>0</v>
      </c>
      <c r="Y431" s="6">
        <f t="shared" si="284"/>
        <v>0</v>
      </c>
      <c r="Z431" s="6">
        <f t="shared" si="285"/>
        <v>0</v>
      </c>
      <c r="AA431" s="6">
        <f t="shared" si="286"/>
        <v>0</v>
      </c>
      <c r="AB431" s="6">
        <f t="shared" si="287"/>
        <v>0</v>
      </c>
      <c r="AC431" s="6">
        <f t="shared" si="288"/>
        <v>0</v>
      </c>
      <c r="AD431" s="6">
        <f t="shared" si="289"/>
        <v>0</v>
      </c>
      <c r="AE431" s="21"/>
      <c r="AF431" s="6">
        <f t="shared" si="253"/>
        <v>0</v>
      </c>
      <c r="AG431" s="6">
        <f t="shared" si="254"/>
        <v>0</v>
      </c>
      <c r="AH431" s="21"/>
      <c r="AI431" s="89">
        <f t="shared" si="290"/>
        <v>0</v>
      </c>
      <c r="AJ431" s="2">
        <f t="shared" si="255"/>
        <v>0</v>
      </c>
      <c r="AK431" s="109">
        <f t="shared" si="256"/>
        <v>0</v>
      </c>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117"/>
      <c r="BZ431" s="117"/>
      <c r="CA431" s="117"/>
      <c r="CB431" s="117"/>
      <c r="CC431" s="117"/>
      <c r="CD431" s="117"/>
      <c r="CE431" s="117"/>
      <c r="CF431" s="117"/>
      <c r="CG431" s="117"/>
      <c r="CH431" s="117"/>
      <c r="CI431" s="117"/>
      <c r="CJ431" s="117"/>
      <c r="CK431" s="117"/>
      <c r="CL431" s="117"/>
      <c r="CM431" s="117"/>
      <c r="CN431" s="117"/>
      <c r="CO431" s="117"/>
      <c r="CP431" s="117"/>
      <c r="CQ431" s="117"/>
      <c r="CR431" s="117"/>
      <c r="CS431" s="117"/>
      <c r="CT431" s="117"/>
      <c r="CU431" s="117"/>
      <c r="CV431" s="117"/>
      <c r="CW431" s="117"/>
      <c r="CX431" s="118"/>
      <c r="CY431" s="118"/>
      <c r="CZ431" s="118"/>
      <c r="DA431" s="118"/>
      <c r="DB431" s="118"/>
      <c r="DC431" s="118"/>
      <c r="DD431" s="118"/>
      <c r="DE431" s="118"/>
      <c r="DF431" s="118"/>
      <c r="DG431" s="118"/>
      <c r="DH431" s="118"/>
      <c r="DI431" s="118"/>
    </row>
    <row r="432" spans="1:113" s="37" customFormat="1" x14ac:dyDescent="0.25">
      <c r="A432" s="143"/>
      <c r="B432" s="8"/>
      <c r="C432" s="8" t="s">
        <v>509</v>
      </c>
      <c r="D432" s="43" t="s">
        <v>521</v>
      </c>
      <c r="E432" s="47" t="s">
        <v>514</v>
      </c>
      <c r="F432" s="44"/>
      <c r="G432" s="31">
        <v>405.65</v>
      </c>
      <c r="H432" s="6">
        <f t="shared" si="273"/>
        <v>324.52</v>
      </c>
      <c r="I432" s="6">
        <f t="shared" si="291"/>
        <v>279.89849999999996</v>
      </c>
      <c r="J432" s="6">
        <f t="shared" si="292"/>
        <v>324.52</v>
      </c>
      <c r="K432" s="6">
        <f t="shared" si="269"/>
        <v>121.69499999999999</v>
      </c>
      <c r="L432" s="6">
        <f t="shared" si="293"/>
        <v>279.89849999999996</v>
      </c>
      <c r="M432" s="85">
        <f t="shared" si="274"/>
        <v>324.52</v>
      </c>
      <c r="N432" s="6" t="s">
        <v>502</v>
      </c>
      <c r="O432" s="6">
        <f t="shared" si="275"/>
        <v>279.89849999999996</v>
      </c>
      <c r="P432" s="77">
        <f t="shared" si="271"/>
        <v>283.95499999999998</v>
      </c>
      <c r="Q432" s="6">
        <f t="shared" si="276"/>
        <v>324.52</v>
      </c>
      <c r="R432" s="6">
        <f t="shared" si="277"/>
        <v>259.61599999999999</v>
      </c>
      <c r="S432" s="6">
        <f t="shared" si="278"/>
        <v>223.91879999999998</v>
      </c>
      <c r="T432" s="6">
        <f t="shared" si="279"/>
        <v>259.61599999999999</v>
      </c>
      <c r="U432" s="6">
        <f t="shared" si="280"/>
        <v>97.355999999999995</v>
      </c>
      <c r="V432" s="6">
        <f t="shared" si="281"/>
        <v>223.91879999999998</v>
      </c>
      <c r="W432" s="6">
        <f t="shared" si="282"/>
        <v>259.61599999999999</v>
      </c>
      <c r="X432" s="6">
        <f t="shared" si="283"/>
        <v>264.44323499999996</v>
      </c>
      <c r="Y432" s="6">
        <f t="shared" si="284"/>
        <v>223.91879999999998</v>
      </c>
      <c r="Z432" s="6">
        <f t="shared" si="285"/>
        <v>227.16399999999999</v>
      </c>
      <c r="AA432" s="6">
        <f t="shared" si="286"/>
        <v>259.61599999999999</v>
      </c>
      <c r="AB432" s="6">
        <f t="shared" si="287"/>
        <v>207.69280000000001</v>
      </c>
      <c r="AC432" s="6">
        <f t="shared" si="288"/>
        <v>179.13504</v>
      </c>
      <c r="AD432" s="6">
        <f t="shared" si="289"/>
        <v>207.69280000000001</v>
      </c>
      <c r="AE432" s="6" t="s">
        <v>502</v>
      </c>
      <c r="AF432" s="6">
        <f t="shared" si="253"/>
        <v>279.89849999999996</v>
      </c>
      <c r="AG432" s="6">
        <f t="shared" si="254"/>
        <v>279.89849999999996</v>
      </c>
      <c r="AH432" s="6" t="s">
        <v>502</v>
      </c>
      <c r="AI432" s="89">
        <f t="shared" si="290"/>
        <v>333.53557124999998</v>
      </c>
      <c r="AJ432" s="2">
        <f t="shared" si="255"/>
        <v>97.355999999999995</v>
      </c>
      <c r="AK432" s="109">
        <f t="shared" si="256"/>
        <v>405.65</v>
      </c>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117"/>
      <c r="BZ432" s="117"/>
      <c r="CA432" s="117"/>
      <c r="CB432" s="117"/>
      <c r="CC432" s="117"/>
      <c r="CD432" s="117"/>
      <c r="CE432" s="117"/>
      <c r="CF432" s="117"/>
      <c r="CG432" s="117"/>
      <c r="CH432" s="117"/>
      <c r="CI432" s="117"/>
      <c r="CJ432" s="117"/>
      <c r="CK432" s="117"/>
      <c r="CL432" s="117"/>
      <c r="CM432" s="117"/>
      <c r="CN432" s="117"/>
      <c r="CO432" s="117"/>
      <c r="CP432" s="117"/>
      <c r="CQ432" s="117"/>
      <c r="CR432" s="117"/>
      <c r="CS432" s="117"/>
      <c r="CT432" s="117"/>
      <c r="CU432" s="117"/>
      <c r="CV432" s="117"/>
      <c r="CW432" s="117"/>
      <c r="CX432" s="118"/>
      <c r="CY432" s="118"/>
      <c r="CZ432" s="118"/>
      <c r="DA432" s="118"/>
      <c r="DB432" s="118"/>
      <c r="DC432" s="118"/>
      <c r="DD432" s="118"/>
      <c r="DE432" s="118"/>
      <c r="DF432" s="118"/>
      <c r="DG432" s="118"/>
      <c r="DH432" s="118"/>
      <c r="DI432" s="118"/>
    </row>
    <row r="433" spans="1:113" s="37" customFormat="1" x14ac:dyDescent="0.25">
      <c r="A433" s="143"/>
      <c r="B433" s="8"/>
      <c r="C433" s="8" t="s">
        <v>509</v>
      </c>
      <c r="D433" s="43" t="s">
        <v>521</v>
      </c>
      <c r="E433" s="48" t="s">
        <v>519</v>
      </c>
      <c r="F433" s="44" t="s">
        <v>518</v>
      </c>
      <c r="G433" s="31"/>
      <c r="H433" s="6">
        <f t="shared" si="273"/>
        <v>0</v>
      </c>
      <c r="I433" s="6">
        <f t="shared" si="291"/>
        <v>0</v>
      </c>
      <c r="J433" s="6">
        <f t="shared" si="292"/>
        <v>0</v>
      </c>
      <c r="K433" s="6">
        <f t="shared" si="269"/>
        <v>0</v>
      </c>
      <c r="L433" s="6">
        <f t="shared" si="293"/>
        <v>0</v>
      </c>
      <c r="M433" s="85">
        <f t="shared" si="274"/>
        <v>0</v>
      </c>
      <c r="N433" s="21"/>
      <c r="O433" s="6">
        <f t="shared" si="275"/>
        <v>0</v>
      </c>
      <c r="P433" s="77">
        <f t="shared" si="271"/>
        <v>0</v>
      </c>
      <c r="Q433" s="6">
        <f t="shared" si="276"/>
        <v>0</v>
      </c>
      <c r="R433" s="6">
        <f t="shared" si="277"/>
        <v>0</v>
      </c>
      <c r="S433" s="6">
        <f t="shared" si="278"/>
        <v>0</v>
      </c>
      <c r="T433" s="6">
        <f t="shared" si="279"/>
        <v>0</v>
      </c>
      <c r="U433" s="6">
        <f t="shared" si="280"/>
        <v>0</v>
      </c>
      <c r="V433" s="6">
        <f t="shared" si="281"/>
        <v>0</v>
      </c>
      <c r="W433" s="6">
        <f t="shared" si="282"/>
        <v>0</v>
      </c>
      <c r="X433" s="6">
        <f t="shared" si="283"/>
        <v>0</v>
      </c>
      <c r="Y433" s="6">
        <f t="shared" si="284"/>
        <v>0</v>
      </c>
      <c r="Z433" s="6">
        <f t="shared" si="285"/>
        <v>0</v>
      </c>
      <c r="AA433" s="6">
        <f t="shared" si="286"/>
        <v>0</v>
      </c>
      <c r="AB433" s="6">
        <f t="shared" si="287"/>
        <v>0</v>
      </c>
      <c r="AC433" s="6">
        <f t="shared" si="288"/>
        <v>0</v>
      </c>
      <c r="AD433" s="6">
        <f t="shared" si="289"/>
        <v>0</v>
      </c>
      <c r="AE433" s="21"/>
      <c r="AF433" s="6">
        <f t="shared" si="253"/>
        <v>0</v>
      </c>
      <c r="AG433" s="6">
        <f t="shared" si="254"/>
        <v>0</v>
      </c>
      <c r="AH433" s="21"/>
      <c r="AI433" s="89">
        <f t="shared" si="290"/>
        <v>0</v>
      </c>
      <c r="AJ433" s="2">
        <f t="shared" si="255"/>
        <v>0</v>
      </c>
      <c r="AK433" s="109">
        <f t="shared" si="256"/>
        <v>0</v>
      </c>
      <c r="AL433" s="117"/>
      <c r="AM433" s="117"/>
      <c r="AN433" s="117"/>
      <c r="AO433" s="117"/>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117"/>
      <c r="BZ433" s="117"/>
      <c r="CA433" s="117"/>
      <c r="CB433" s="117"/>
      <c r="CC433" s="117"/>
      <c r="CD433" s="117"/>
      <c r="CE433" s="117"/>
      <c r="CF433" s="117"/>
      <c r="CG433" s="117"/>
      <c r="CH433" s="117"/>
      <c r="CI433" s="117"/>
      <c r="CJ433" s="117"/>
      <c r="CK433" s="117"/>
      <c r="CL433" s="117"/>
      <c r="CM433" s="117"/>
      <c r="CN433" s="117"/>
      <c r="CO433" s="117"/>
      <c r="CP433" s="117"/>
      <c r="CQ433" s="117"/>
      <c r="CR433" s="117"/>
      <c r="CS433" s="117"/>
      <c r="CT433" s="117"/>
      <c r="CU433" s="117"/>
      <c r="CV433" s="117"/>
      <c r="CW433" s="117"/>
      <c r="CX433" s="118"/>
      <c r="CY433" s="118"/>
      <c r="CZ433" s="118"/>
      <c r="DA433" s="118"/>
      <c r="DB433" s="118"/>
      <c r="DC433" s="118"/>
      <c r="DD433" s="118"/>
      <c r="DE433" s="118"/>
      <c r="DF433" s="118"/>
      <c r="DG433" s="118"/>
      <c r="DH433" s="118"/>
      <c r="DI433" s="118"/>
    </row>
    <row r="434" spans="1:113" s="37" customFormat="1" x14ac:dyDescent="0.25">
      <c r="A434" s="143"/>
      <c r="B434" s="8"/>
      <c r="C434" s="8" t="s">
        <v>509</v>
      </c>
      <c r="D434" s="43" t="s">
        <v>521</v>
      </c>
      <c r="E434" s="47" t="s">
        <v>515</v>
      </c>
      <c r="F434" s="44"/>
      <c r="G434" s="31">
        <v>132</v>
      </c>
      <c r="H434" s="6">
        <f t="shared" si="273"/>
        <v>105.60000000000001</v>
      </c>
      <c r="I434" s="6">
        <f t="shared" si="291"/>
        <v>91.08</v>
      </c>
      <c r="J434" s="6">
        <f t="shared" si="292"/>
        <v>105.60000000000001</v>
      </c>
      <c r="K434" s="6">
        <f t="shared" si="269"/>
        <v>39.6</v>
      </c>
      <c r="L434" s="6">
        <f t="shared" si="293"/>
        <v>91.08</v>
      </c>
      <c r="M434" s="85">
        <f t="shared" si="274"/>
        <v>105.60000000000001</v>
      </c>
      <c r="N434" s="6" t="s">
        <v>502</v>
      </c>
      <c r="O434" s="6">
        <f t="shared" si="275"/>
        <v>91.08</v>
      </c>
      <c r="P434" s="77">
        <f t="shared" si="271"/>
        <v>92.399999999999991</v>
      </c>
      <c r="Q434" s="6">
        <f t="shared" si="276"/>
        <v>105.60000000000001</v>
      </c>
      <c r="R434" s="6">
        <f t="shared" si="277"/>
        <v>84.480000000000018</v>
      </c>
      <c r="S434" s="6">
        <f t="shared" si="278"/>
        <v>72.864000000000004</v>
      </c>
      <c r="T434" s="6">
        <f t="shared" si="279"/>
        <v>84.480000000000018</v>
      </c>
      <c r="U434" s="6">
        <f t="shared" si="280"/>
        <v>31.680000000000003</v>
      </c>
      <c r="V434" s="6">
        <f t="shared" si="281"/>
        <v>72.864000000000004</v>
      </c>
      <c r="W434" s="6">
        <f t="shared" si="282"/>
        <v>84.480000000000018</v>
      </c>
      <c r="X434" s="6">
        <f t="shared" si="283"/>
        <v>86.050799999999995</v>
      </c>
      <c r="Y434" s="6">
        <f t="shared" si="284"/>
        <v>72.864000000000004</v>
      </c>
      <c r="Z434" s="6">
        <f t="shared" si="285"/>
        <v>73.92</v>
      </c>
      <c r="AA434" s="6">
        <f t="shared" si="286"/>
        <v>84.480000000000018</v>
      </c>
      <c r="AB434" s="6">
        <f t="shared" si="287"/>
        <v>67.584000000000017</v>
      </c>
      <c r="AC434" s="6">
        <f t="shared" si="288"/>
        <v>58.291200000000003</v>
      </c>
      <c r="AD434" s="6">
        <f t="shared" si="289"/>
        <v>67.584000000000017</v>
      </c>
      <c r="AE434" s="6" t="s">
        <v>502</v>
      </c>
      <c r="AF434" s="6">
        <f t="shared" si="253"/>
        <v>91.08</v>
      </c>
      <c r="AG434" s="6">
        <f t="shared" si="254"/>
        <v>91.08</v>
      </c>
      <c r="AH434" s="6" t="s">
        <v>502</v>
      </c>
      <c r="AI434" s="89">
        <f t="shared" si="290"/>
        <v>108.5337</v>
      </c>
      <c r="AJ434" s="2">
        <f t="shared" si="255"/>
        <v>31.680000000000003</v>
      </c>
      <c r="AK434" s="109">
        <f t="shared" si="256"/>
        <v>132</v>
      </c>
      <c r="AL434" s="117"/>
      <c r="AM434" s="117"/>
      <c r="AN434" s="117"/>
      <c r="AO434" s="117"/>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c r="BR434" s="117"/>
      <c r="BS434" s="117"/>
      <c r="BT434" s="117"/>
      <c r="BU434" s="117"/>
      <c r="BV434" s="117"/>
      <c r="BW434" s="117"/>
      <c r="BX434" s="117"/>
      <c r="BY434" s="117"/>
      <c r="BZ434" s="117"/>
      <c r="CA434" s="117"/>
      <c r="CB434" s="117"/>
      <c r="CC434" s="117"/>
      <c r="CD434" s="117"/>
      <c r="CE434" s="117"/>
      <c r="CF434" s="117"/>
      <c r="CG434" s="117"/>
      <c r="CH434" s="117"/>
      <c r="CI434" s="117"/>
      <c r="CJ434" s="117"/>
      <c r="CK434" s="117"/>
      <c r="CL434" s="117"/>
      <c r="CM434" s="117"/>
      <c r="CN434" s="117"/>
      <c r="CO434" s="117"/>
      <c r="CP434" s="117"/>
      <c r="CQ434" s="117"/>
      <c r="CR434" s="117"/>
      <c r="CS434" s="117"/>
      <c r="CT434" s="117"/>
      <c r="CU434" s="117"/>
      <c r="CV434" s="117"/>
      <c r="CW434" s="117"/>
      <c r="CX434" s="118"/>
      <c r="CY434" s="118"/>
      <c r="CZ434" s="118"/>
      <c r="DA434" s="118"/>
      <c r="DB434" s="118"/>
      <c r="DC434" s="118"/>
      <c r="DD434" s="118"/>
      <c r="DE434" s="118"/>
      <c r="DF434" s="118"/>
      <c r="DG434" s="118"/>
      <c r="DH434" s="118"/>
      <c r="DI434" s="118"/>
    </row>
    <row r="435" spans="1:113" s="37" customFormat="1" x14ac:dyDescent="0.25">
      <c r="A435" s="143"/>
      <c r="B435" s="8"/>
      <c r="C435" s="8" t="s">
        <v>509</v>
      </c>
      <c r="D435" s="43" t="s">
        <v>521</v>
      </c>
      <c r="E435" s="48" t="s">
        <v>516</v>
      </c>
      <c r="F435" s="45"/>
      <c r="G435" s="31">
        <v>534.38</v>
      </c>
      <c r="H435" s="6">
        <f t="shared" si="273"/>
        <v>427.50400000000002</v>
      </c>
      <c r="I435" s="6">
        <f t="shared" si="291"/>
        <v>368.72219999999999</v>
      </c>
      <c r="J435" s="6">
        <f t="shared" si="292"/>
        <v>427.50400000000002</v>
      </c>
      <c r="K435" s="6">
        <f t="shared" si="269"/>
        <v>160.31399999999999</v>
      </c>
      <c r="L435" s="6">
        <f t="shared" si="293"/>
        <v>368.72219999999999</v>
      </c>
      <c r="M435" s="85">
        <f t="shared" si="274"/>
        <v>427.50400000000002</v>
      </c>
      <c r="N435" s="6" t="s">
        <v>502</v>
      </c>
      <c r="O435" s="6">
        <f t="shared" si="275"/>
        <v>368.72219999999999</v>
      </c>
      <c r="P435" s="77">
        <f t="shared" si="271"/>
        <v>374.06599999999997</v>
      </c>
      <c r="Q435" s="6">
        <f t="shared" si="276"/>
        <v>427.50400000000002</v>
      </c>
      <c r="R435" s="6">
        <f t="shared" si="277"/>
        <v>342.00320000000005</v>
      </c>
      <c r="S435" s="6">
        <f t="shared" si="278"/>
        <v>294.97775999999999</v>
      </c>
      <c r="T435" s="6">
        <f t="shared" si="279"/>
        <v>342.00320000000005</v>
      </c>
      <c r="U435" s="6">
        <f t="shared" si="280"/>
        <v>128.25120000000001</v>
      </c>
      <c r="V435" s="6">
        <f t="shared" si="281"/>
        <v>294.97775999999999</v>
      </c>
      <c r="W435" s="6">
        <f t="shared" si="282"/>
        <v>342.00320000000005</v>
      </c>
      <c r="X435" s="6">
        <f t="shared" si="283"/>
        <v>348.36232199999995</v>
      </c>
      <c r="Y435" s="6">
        <f t="shared" si="284"/>
        <v>294.97775999999999</v>
      </c>
      <c r="Z435" s="6">
        <f t="shared" si="285"/>
        <v>299.25279999999998</v>
      </c>
      <c r="AA435" s="6">
        <f t="shared" si="286"/>
        <v>342.00320000000005</v>
      </c>
      <c r="AB435" s="6">
        <f t="shared" si="287"/>
        <v>273.60256000000004</v>
      </c>
      <c r="AC435" s="6">
        <f t="shared" si="288"/>
        <v>235.98220800000001</v>
      </c>
      <c r="AD435" s="6">
        <f t="shared" si="289"/>
        <v>273.60256000000004</v>
      </c>
      <c r="AE435" s="6" t="s">
        <v>502</v>
      </c>
      <c r="AF435" s="6">
        <f t="shared" ref="AF435:AF498" si="294">69%*G435</f>
        <v>368.72219999999999</v>
      </c>
      <c r="AG435" s="6">
        <f t="shared" ref="AG435:AG498" si="295">69%*G435</f>
        <v>368.72219999999999</v>
      </c>
      <c r="AH435" s="6" t="s">
        <v>502</v>
      </c>
      <c r="AI435" s="89">
        <f t="shared" si="290"/>
        <v>439.38059549999997</v>
      </c>
      <c r="AJ435" s="2">
        <f t="shared" si="255"/>
        <v>128.25120000000001</v>
      </c>
      <c r="AK435" s="109">
        <f t="shared" si="256"/>
        <v>534.38</v>
      </c>
      <c r="AL435" s="117"/>
      <c r="AM435" s="117"/>
      <c r="AN435" s="117"/>
      <c r="AO435" s="117"/>
      <c r="AP435" s="117"/>
      <c r="AQ435" s="117"/>
      <c r="AR435" s="117"/>
      <c r="AS435" s="117"/>
      <c r="AT435" s="117"/>
      <c r="AU435" s="117"/>
      <c r="AV435" s="117"/>
      <c r="AW435" s="117"/>
      <c r="AX435" s="117"/>
      <c r="AY435" s="117"/>
      <c r="AZ435" s="117"/>
      <c r="BA435" s="117"/>
      <c r="BB435" s="117"/>
      <c r="BC435" s="117"/>
      <c r="BD435" s="117"/>
      <c r="BE435" s="117"/>
      <c r="BF435" s="117"/>
      <c r="BG435" s="117"/>
      <c r="BH435" s="117"/>
      <c r="BI435" s="117"/>
      <c r="BJ435" s="117"/>
      <c r="BK435" s="117"/>
      <c r="BL435" s="117"/>
      <c r="BM435" s="117"/>
      <c r="BN435" s="117"/>
      <c r="BO435" s="117"/>
      <c r="BP435" s="117"/>
      <c r="BQ435" s="117"/>
      <c r="BR435" s="117"/>
      <c r="BS435" s="117"/>
      <c r="BT435" s="117"/>
      <c r="BU435" s="117"/>
      <c r="BV435" s="117"/>
      <c r="BW435" s="117"/>
      <c r="BX435" s="117"/>
      <c r="BY435" s="117"/>
      <c r="BZ435" s="117"/>
      <c r="CA435" s="117"/>
      <c r="CB435" s="117"/>
      <c r="CC435" s="117"/>
      <c r="CD435" s="117"/>
      <c r="CE435" s="117"/>
      <c r="CF435" s="117"/>
      <c r="CG435" s="117"/>
      <c r="CH435" s="117"/>
      <c r="CI435" s="117"/>
      <c r="CJ435" s="117"/>
      <c r="CK435" s="117"/>
      <c r="CL435" s="117"/>
      <c r="CM435" s="117"/>
      <c r="CN435" s="117"/>
      <c r="CO435" s="117"/>
      <c r="CP435" s="117"/>
      <c r="CQ435" s="117"/>
      <c r="CR435" s="117"/>
      <c r="CS435" s="117"/>
      <c r="CT435" s="117"/>
      <c r="CU435" s="117"/>
      <c r="CV435" s="117"/>
      <c r="CW435" s="117"/>
      <c r="CX435" s="118"/>
      <c r="CY435" s="118"/>
      <c r="CZ435" s="118"/>
      <c r="DA435" s="118"/>
      <c r="DB435" s="118"/>
      <c r="DC435" s="118"/>
      <c r="DD435" s="118"/>
      <c r="DE435" s="118"/>
      <c r="DF435" s="118"/>
      <c r="DG435" s="118"/>
      <c r="DH435" s="118"/>
      <c r="DI435" s="118"/>
    </row>
    <row r="436" spans="1:113" s="37" customFormat="1" ht="15.75" thickBot="1" x14ac:dyDescent="0.3">
      <c r="A436" s="143"/>
      <c r="B436" s="8"/>
      <c r="C436" s="8" t="s">
        <v>509</v>
      </c>
      <c r="D436" s="43" t="s">
        <v>521</v>
      </c>
      <c r="E436" s="49" t="s">
        <v>517</v>
      </c>
      <c r="F436" s="52"/>
      <c r="G436" s="31">
        <v>2809.95</v>
      </c>
      <c r="H436" s="6">
        <f t="shared" si="273"/>
        <v>2247.96</v>
      </c>
      <c r="I436" s="6">
        <f t="shared" si="291"/>
        <v>1938.8654999999997</v>
      </c>
      <c r="J436" s="6">
        <f t="shared" si="292"/>
        <v>2247.96</v>
      </c>
      <c r="K436" s="6">
        <f t="shared" si="269"/>
        <v>842.9849999999999</v>
      </c>
      <c r="L436" s="6">
        <f t="shared" si="293"/>
        <v>1938.8654999999997</v>
      </c>
      <c r="M436" s="85">
        <f t="shared" si="274"/>
        <v>2247.96</v>
      </c>
      <c r="N436" s="6" t="s">
        <v>502</v>
      </c>
      <c r="O436" s="6">
        <f t="shared" si="275"/>
        <v>1938.8654999999997</v>
      </c>
      <c r="P436" s="77">
        <f t="shared" si="271"/>
        <v>1966.9649999999997</v>
      </c>
      <c r="Q436" s="6">
        <f t="shared" si="276"/>
        <v>2247.96</v>
      </c>
      <c r="R436" s="6">
        <f t="shared" si="277"/>
        <v>1798.3680000000002</v>
      </c>
      <c r="S436" s="6">
        <f t="shared" si="278"/>
        <v>1551.0923999999998</v>
      </c>
      <c r="T436" s="6">
        <f t="shared" si="279"/>
        <v>1798.3680000000002</v>
      </c>
      <c r="U436" s="6">
        <f t="shared" si="280"/>
        <v>674.38799999999992</v>
      </c>
      <c r="V436" s="6">
        <f t="shared" si="281"/>
        <v>1551.0923999999998</v>
      </c>
      <c r="W436" s="6">
        <f t="shared" si="282"/>
        <v>1798.3680000000002</v>
      </c>
      <c r="X436" s="6">
        <f t="shared" si="283"/>
        <v>1831.8064049999996</v>
      </c>
      <c r="Y436" s="6">
        <f t="shared" si="284"/>
        <v>1551.0923999999998</v>
      </c>
      <c r="Z436" s="6">
        <f t="shared" si="285"/>
        <v>1573.5719999999999</v>
      </c>
      <c r="AA436" s="6">
        <f t="shared" si="286"/>
        <v>1798.3680000000002</v>
      </c>
      <c r="AB436" s="6">
        <f t="shared" si="287"/>
        <v>1438.6944000000003</v>
      </c>
      <c r="AC436" s="6">
        <f t="shared" si="288"/>
        <v>1240.87392</v>
      </c>
      <c r="AD436" s="6">
        <f t="shared" si="289"/>
        <v>1438.6944000000003</v>
      </c>
      <c r="AE436" s="6" t="s">
        <v>502</v>
      </c>
      <c r="AF436" s="6">
        <f t="shared" si="294"/>
        <v>1938.8654999999997</v>
      </c>
      <c r="AG436" s="6">
        <f t="shared" si="295"/>
        <v>1938.8654999999997</v>
      </c>
      <c r="AH436" s="6" t="s">
        <v>502</v>
      </c>
      <c r="AI436" s="89">
        <f t="shared" si="290"/>
        <v>2310.4111387499997</v>
      </c>
      <c r="AJ436" s="2">
        <f t="shared" si="255"/>
        <v>674.38799999999992</v>
      </c>
      <c r="AK436" s="109">
        <f t="shared" si="256"/>
        <v>2809.95</v>
      </c>
      <c r="AL436" s="117"/>
      <c r="AM436" s="117"/>
      <c r="AN436" s="117"/>
      <c r="AO436" s="117"/>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c r="BR436" s="117"/>
      <c r="BS436" s="117"/>
      <c r="BT436" s="117"/>
      <c r="BU436" s="117"/>
      <c r="BV436" s="117"/>
      <c r="BW436" s="117"/>
      <c r="BX436" s="117"/>
      <c r="BY436" s="117"/>
      <c r="BZ436" s="117"/>
      <c r="CA436" s="117"/>
      <c r="CB436" s="117"/>
      <c r="CC436" s="117"/>
      <c r="CD436" s="117"/>
      <c r="CE436" s="117"/>
      <c r="CF436" s="117"/>
      <c r="CG436" s="117"/>
      <c r="CH436" s="117"/>
      <c r="CI436" s="117"/>
      <c r="CJ436" s="117"/>
      <c r="CK436" s="117"/>
      <c r="CL436" s="117"/>
      <c r="CM436" s="117"/>
      <c r="CN436" s="117"/>
      <c r="CO436" s="117"/>
      <c r="CP436" s="117"/>
      <c r="CQ436" s="117"/>
      <c r="CR436" s="117"/>
      <c r="CS436" s="117"/>
      <c r="CT436" s="117"/>
      <c r="CU436" s="117"/>
      <c r="CV436" s="117"/>
      <c r="CW436" s="117"/>
      <c r="CX436" s="118"/>
      <c r="CY436" s="118"/>
      <c r="CZ436" s="118"/>
      <c r="DA436" s="118"/>
      <c r="DB436" s="118"/>
      <c r="DC436" s="118"/>
      <c r="DD436" s="118"/>
      <c r="DE436" s="118"/>
      <c r="DF436" s="118"/>
      <c r="DG436" s="118"/>
      <c r="DH436" s="118"/>
      <c r="DI436" s="118"/>
    </row>
    <row r="437" spans="1:113" s="29" customFormat="1" ht="30" x14ac:dyDescent="0.25">
      <c r="A437" s="143"/>
      <c r="B437" s="8">
        <v>57522</v>
      </c>
      <c r="C437" s="8" t="s">
        <v>509</v>
      </c>
      <c r="D437" s="43" t="s">
        <v>521</v>
      </c>
      <c r="E437" s="46" t="s">
        <v>369</v>
      </c>
      <c r="F437" s="57" t="s">
        <v>418</v>
      </c>
      <c r="G437" s="31"/>
      <c r="H437" s="6">
        <f t="shared" si="273"/>
        <v>0</v>
      </c>
      <c r="I437" s="6">
        <f t="shared" si="291"/>
        <v>0</v>
      </c>
      <c r="J437" s="6">
        <f t="shared" si="292"/>
        <v>0</v>
      </c>
      <c r="K437" s="6">
        <f t="shared" si="269"/>
        <v>0</v>
      </c>
      <c r="L437" s="6">
        <f t="shared" si="293"/>
        <v>0</v>
      </c>
      <c r="M437" s="85">
        <f t="shared" si="274"/>
        <v>0</v>
      </c>
      <c r="N437" s="21"/>
      <c r="O437" s="6">
        <f t="shared" si="275"/>
        <v>0</v>
      </c>
      <c r="P437" s="77">
        <f t="shared" si="271"/>
        <v>0</v>
      </c>
      <c r="Q437" s="6">
        <f t="shared" si="276"/>
        <v>0</v>
      </c>
      <c r="R437" s="6">
        <f t="shared" si="277"/>
        <v>0</v>
      </c>
      <c r="S437" s="6">
        <f t="shared" si="278"/>
        <v>0</v>
      </c>
      <c r="T437" s="6">
        <f t="shared" si="279"/>
        <v>0</v>
      </c>
      <c r="U437" s="6">
        <f t="shared" si="280"/>
        <v>0</v>
      </c>
      <c r="V437" s="6">
        <f t="shared" si="281"/>
        <v>0</v>
      </c>
      <c r="W437" s="6">
        <f t="shared" si="282"/>
        <v>0</v>
      </c>
      <c r="X437" s="6">
        <f t="shared" si="283"/>
        <v>0</v>
      </c>
      <c r="Y437" s="6">
        <f t="shared" si="284"/>
        <v>0</v>
      </c>
      <c r="Z437" s="6">
        <f t="shared" si="285"/>
        <v>0</v>
      </c>
      <c r="AA437" s="6">
        <f t="shared" si="286"/>
        <v>0</v>
      </c>
      <c r="AB437" s="6">
        <f t="shared" si="287"/>
        <v>0</v>
      </c>
      <c r="AC437" s="6">
        <f t="shared" si="288"/>
        <v>0</v>
      </c>
      <c r="AD437" s="6">
        <f t="shared" si="289"/>
        <v>0</v>
      </c>
      <c r="AE437" s="21"/>
      <c r="AF437" s="6">
        <f t="shared" si="294"/>
        <v>0</v>
      </c>
      <c r="AG437" s="6">
        <f t="shared" si="295"/>
        <v>0</v>
      </c>
      <c r="AH437" s="21"/>
      <c r="AI437" s="89">
        <f t="shared" si="290"/>
        <v>0</v>
      </c>
      <c r="AJ437" s="2">
        <f t="shared" si="255"/>
        <v>0</v>
      </c>
      <c r="AK437" s="109">
        <f t="shared" si="256"/>
        <v>0</v>
      </c>
      <c r="AL437" s="117"/>
      <c r="AM437" s="117"/>
      <c r="AN437" s="117"/>
      <c r="AO437" s="117"/>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c r="BR437" s="117"/>
      <c r="BS437" s="117"/>
      <c r="BT437" s="117"/>
      <c r="BU437" s="117"/>
      <c r="BV437" s="117"/>
      <c r="BW437" s="117"/>
      <c r="BX437" s="117"/>
      <c r="BY437" s="117"/>
      <c r="BZ437" s="117"/>
      <c r="CA437" s="117"/>
      <c r="CB437" s="117"/>
      <c r="CC437" s="117"/>
      <c r="CD437" s="117"/>
      <c r="CE437" s="117"/>
      <c r="CF437" s="117"/>
      <c r="CG437" s="117"/>
      <c r="CH437" s="117"/>
      <c r="CI437" s="117"/>
      <c r="CJ437" s="117"/>
      <c r="CK437" s="117"/>
      <c r="CL437" s="117"/>
      <c r="CM437" s="117"/>
      <c r="CN437" s="117"/>
      <c r="CO437" s="117"/>
      <c r="CP437" s="117"/>
      <c r="CQ437" s="117"/>
      <c r="CR437" s="117"/>
      <c r="CS437" s="117"/>
      <c r="CT437" s="117"/>
      <c r="CU437" s="117"/>
      <c r="CV437" s="117"/>
      <c r="CW437" s="117"/>
      <c r="CX437" s="118"/>
      <c r="CY437" s="118"/>
      <c r="CZ437" s="118"/>
      <c r="DA437" s="118"/>
      <c r="DB437" s="118"/>
      <c r="DC437" s="118"/>
      <c r="DD437" s="118"/>
      <c r="DE437" s="118"/>
      <c r="DF437" s="118"/>
      <c r="DG437" s="118"/>
      <c r="DH437" s="118"/>
      <c r="DI437" s="118"/>
    </row>
    <row r="438" spans="1:113" s="37" customFormat="1" x14ac:dyDescent="0.25">
      <c r="A438" s="143"/>
      <c r="B438" s="8"/>
      <c r="C438" s="8" t="s">
        <v>509</v>
      </c>
      <c r="D438" s="43" t="s">
        <v>521</v>
      </c>
      <c r="E438" s="47" t="s">
        <v>514</v>
      </c>
      <c r="F438" s="44"/>
      <c r="G438" s="31">
        <v>599.25</v>
      </c>
      <c r="H438" s="6">
        <f t="shared" si="273"/>
        <v>479.40000000000003</v>
      </c>
      <c r="I438" s="6">
        <f t="shared" si="291"/>
        <v>413.48249999999996</v>
      </c>
      <c r="J438" s="6">
        <f t="shared" si="292"/>
        <v>479.40000000000003</v>
      </c>
      <c r="K438" s="6">
        <f t="shared" si="269"/>
        <v>179.77500000000001</v>
      </c>
      <c r="L438" s="6">
        <f t="shared" si="293"/>
        <v>413.48249999999996</v>
      </c>
      <c r="M438" s="85">
        <f t="shared" si="274"/>
        <v>479.40000000000003</v>
      </c>
      <c r="N438" s="6" t="s">
        <v>502</v>
      </c>
      <c r="O438" s="6">
        <f t="shared" si="275"/>
        <v>413.48249999999996</v>
      </c>
      <c r="P438" s="77">
        <f t="shared" si="271"/>
        <v>419.47499999999997</v>
      </c>
      <c r="Q438" s="6">
        <f t="shared" si="276"/>
        <v>479.40000000000003</v>
      </c>
      <c r="R438" s="6">
        <f t="shared" si="277"/>
        <v>383.52000000000004</v>
      </c>
      <c r="S438" s="6">
        <f t="shared" si="278"/>
        <v>330.786</v>
      </c>
      <c r="T438" s="6">
        <f t="shared" si="279"/>
        <v>383.52000000000004</v>
      </c>
      <c r="U438" s="6">
        <f t="shared" si="280"/>
        <v>143.82000000000002</v>
      </c>
      <c r="V438" s="6">
        <f t="shared" si="281"/>
        <v>330.786</v>
      </c>
      <c r="W438" s="6">
        <f t="shared" si="282"/>
        <v>383.52000000000004</v>
      </c>
      <c r="X438" s="6">
        <f t="shared" si="283"/>
        <v>390.65107499999993</v>
      </c>
      <c r="Y438" s="6">
        <f t="shared" si="284"/>
        <v>330.786</v>
      </c>
      <c r="Z438" s="6">
        <f t="shared" si="285"/>
        <v>335.58</v>
      </c>
      <c r="AA438" s="6">
        <f t="shared" si="286"/>
        <v>383.52000000000004</v>
      </c>
      <c r="AB438" s="6">
        <f t="shared" si="287"/>
        <v>306.81600000000003</v>
      </c>
      <c r="AC438" s="6">
        <f t="shared" si="288"/>
        <v>264.62880000000001</v>
      </c>
      <c r="AD438" s="6">
        <f t="shared" si="289"/>
        <v>306.81600000000003</v>
      </c>
      <c r="AE438" s="6" t="s">
        <v>502</v>
      </c>
      <c r="AF438" s="6">
        <f t="shared" si="294"/>
        <v>413.48249999999996</v>
      </c>
      <c r="AG438" s="6">
        <f t="shared" si="295"/>
        <v>413.48249999999996</v>
      </c>
      <c r="AH438" s="6" t="s">
        <v>502</v>
      </c>
      <c r="AI438" s="89">
        <f t="shared" si="290"/>
        <v>492.71833125000001</v>
      </c>
      <c r="AJ438" s="2">
        <f t="shared" si="255"/>
        <v>143.82000000000002</v>
      </c>
      <c r="AK438" s="109">
        <f t="shared" si="256"/>
        <v>599.25</v>
      </c>
      <c r="AL438" s="117"/>
      <c r="AM438" s="117"/>
      <c r="AN438" s="117"/>
      <c r="AO438" s="117"/>
      <c r="AP438" s="117"/>
      <c r="AQ438" s="117"/>
      <c r="AR438" s="117"/>
      <c r="AS438" s="117"/>
      <c r="AT438" s="117"/>
      <c r="AU438" s="117"/>
      <c r="AV438" s="117"/>
      <c r="AW438" s="117"/>
      <c r="AX438" s="117"/>
      <c r="AY438" s="117"/>
      <c r="AZ438" s="117"/>
      <c r="BA438" s="117"/>
      <c r="BB438" s="117"/>
      <c r="BC438" s="117"/>
      <c r="BD438" s="117"/>
      <c r="BE438" s="117"/>
      <c r="BF438" s="117"/>
      <c r="BG438" s="117"/>
      <c r="BH438" s="117"/>
      <c r="BI438" s="117"/>
      <c r="BJ438" s="117"/>
      <c r="BK438" s="117"/>
      <c r="BL438" s="117"/>
      <c r="BM438" s="117"/>
      <c r="BN438" s="117"/>
      <c r="BO438" s="117"/>
      <c r="BP438" s="117"/>
      <c r="BQ438" s="117"/>
      <c r="BR438" s="117"/>
      <c r="BS438" s="117"/>
      <c r="BT438" s="117"/>
      <c r="BU438" s="117"/>
      <c r="BV438" s="117"/>
      <c r="BW438" s="117"/>
      <c r="BX438" s="117"/>
      <c r="BY438" s="117"/>
      <c r="BZ438" s="117"/>
      <c r="CA438" s="117"/>
      <c r="CB438" s="117"/>
      <c r="CC438" s="117"/>
      <c r="CD438" s="117"/>
      <c r="CE438" s="117"/>
      <c r="CF438" s="117"/>
      <c r="CG438" s="117"/>
      <c r="CH438" s="117"/>
      <c r="CI438" s="117"/>
      <c r="CJ438" s="117"/>
      <c r="CK438" s="117"/>
      <c r="CL438" s="117"/>
      <c r="CM438" s="117"/>
      <c r="CN438" s="117"/>
      <c r="CO438" s="117"/>
      <c r="CP438" s="117"/>
      <c r="CQ438" s="117"/>
      <c r="CR438" s="117"/>
      <c r="CS438" s="117"/>
      <c r="CT438" s="117"/>
      <c r="CU438" s="117"/>
      <c r="CV438" s="117"/>
      <c r="CW438" s="117"/>
      <c r="CX438" s="118"/>
      <c r="CY438" s="118"/>
      <c r="CZ438" s="118"/>
      <c r="DA438" s="118"/>
      <c r="DB438" s="118"/>
      <c r="DC438" s="118"/>
      <c r="DD438" s="118"/>
      <c r="DE438" s="118"/>
      <c r="DF438" s="118"/>
      <c r="DG438" s="118"/>
      <c r="DH438" s="118"/>
      <c r="DI438" s="118"/>
    </row>
    <row r="439" spans="1:113" s="37" customFormat="1" x14ac:dyDescent="0.25">
      <c r="A439" s="143"/>
      <c r="B439" s="8"/>
      <c r="C439" s="8" t="s">
        <v>509</v>
      </c>
      <c r="D439" s="43" t="s">
        <v>521</v>
      </c>
      <c r="E439" s="48" t="s">
        <v>519</v>
      </c>
      <c r="F439" s="44" t="s">
        <v>518</v>
      </c>
      <c r="G439" s="31"/>
      <c r="H439" s="6">
        <f t="shared" si="273"/>
        <v>0</v>
      </c>
      <c r="I439" s="6">
        <f t="shared" si="291"/>
        <v>0</v>
      </c>
      <c r="J439" s="6">
        <f t="shared" si="292"/>
        <v>0</v>
      </c>
      <c r="K439" s="6">
        <f t="shared" si="269"/>
        <v>0</v>
      </c>
      <c r="L439" s="6">
        <f t="shared" si="293"/>
        <v>0</v>
      </c>
      <c r="M439" s="85">
        <f t="shared" si="274"/>
        <v>0</v>
      </c>
      <c r="N439" s="21"/>
      <c r="O439" s="6">
        <f t="shared" si="275"/>
        <v>0</v>
      </c>
      <c r="P439" s="77">
        <f t="shared" si="271"/>
        <v>0</v>
      </c>
      <c r="Q439" s="6">
        <f t="shared" si="276"/>
        <v>0</v>
      </c>
      <c r="R439" s="6">
        <f t="shared" si="277"/>
        <v>0</v>
      </c>
      <c r="S439" s="6">
        <f t="shared" si="278"/>
        <v>0</v>
      </c>
      <c r="T439" s="6">
        <f t="shared" si="279"/>
        <v>0</v>
      </c>
      <c r="U439" s="6">
        <f t="shared" si="280"/>
        <v>0</v>
      </c>
      <c r="V439" s="6">
        <f t="shared" si="281"/>
        <v>0</v>
      </c>
      <c r="W439" s="6">
        <f t="shared" si="282"/>
        <v>0</v>
      </c>
      <c r="X439" s="6">
        <f t="shared" si="283"/>
        <v>0</v>
      </c>
      <c r="Y439" s="6">
        <f t="shared" si="284"/>
        <v>0</v>
      </c>
      <c r="Z439" s="6">
        <f t="shared" si="285"/>
        <v>0</v>
      </c>
      <c r="AA439" s="6">
        <f t="shared" si="286"/>
        <v>0</v>
      </c>
      <c r="AB439" s="6">
        <f t="shared" si="287"/>
        <v>0</v>
      </c>
      <c r="AC439" s="6">
        <f t="shared" si="288"/>
        <v>0</v>
      </c>
      <c r="AD439" s="6">
        <f t="shared" si="289"/>
        <v>0</v>
      </c>
      <c r="AE439" s="21"/>
      <c r="AF439" s="6">
        <f t="shared" si="294"/>
        <v>0</v>
      </c>
      <c r="AG439" s="6">
        <f t="shared" si="295"/>
        <v>0</v>
      </c>
      <c r="AH439" s="21"/>
      <c r="AI439" s="89">
        <f t="shared" si="290"/>
        <v>0</v>
      </c>
      <c r="AJ439" s="2">
        <f t="shared" si="255"/>
        <v>0</v>
      </c>
      <c r="AK439" s="109">
        <f t="shared" si="256"/>
        <v>0</v>
      </c>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17"/>
      <c r="CW439" s="117"/>
      <c r="CX439" s="118"/>
      <c r="CY439" s="118"/>
      <c r="CZ439" s="118"/>
      <c r="DA439" s="118"/>
      <c r="DB439" s="118"/>
      <c r="DC439" s="118"/>
      <c r="DD439" s="118"/>
      <c r="DE439" s="118"/>
      <c r="DF439" s="118"/>
      <c r="DG439" s="118"/>
      <c r="DH439" s="118"/>
      <c r="DI439" s="118"/>
    </row>
    <row r="440" spans="1:113" s="37" customFormat="1" x14ac:dyDescent="0.25">
      <c r="A440" s="143"/>
      <c r="B440" s="8"/>
      <c r="C440" s="8" t="s">
        <v>509</v>
      </c>
      <c r="D440" s="43" t="s">
        <v>521</v>
      </c>
      <c r="E440" s="47" t="s">
        <v>515</v>
      </c>
      <c r="F440" s="44"/>
      <c r="G440" s="31">
        <v>132</v>
      </c>
      <c r="H440" s="6">
        <f t="shared" si="273"/>
        <v>105.60000000000001</v>
      </c>
      <c r="I440" s="6">
        <f t="shared" si="291"/>
        <v>91.08</v>
      </c>
      <c r="J440" s="6">
        <f t="shared" si="292"/>
        <v>105.60000000000001</v>
      </c>
      <c r="K440" s="6">
        <f t="shared" si="269"/>
        <v>39.6</v>
      </c>
      <c r="L440" s="6">
        <f t="shared" si="293"/>
        <v>91.08</v>
      </c>
      <c r="M440" s="85">
        <f t="shared" si="274"/>
        <v>105.60000000000001</v>
      </c>
      <c r="N440" s="6" t="s">
        <v>502</v>
      </c>
      <c r="O440" s="6">
        <f t="shared" si="275"/>
        <v>91.08</v>
      </c>
      <c r="P440" s="77">
        <f t="shared" si="271"/>
        <v>92.399999999999991</v>
      </c>
      <c r="Q440" s="6">
        <f t="shared" si="276"/>
        <v>105.60000000000001</v>
      </c>
      <c r="R440" s="6">
        <f t="shared" si="277"/>
        <v>84.480000000000018</v>
      </c>
      <c r="S440" s="6">
        <f t="shared" si="278"/>
        <v>72.864000000000004</v>
      </c>
      <c r="T440" s="6">
        <f t="shared" si="279"/>
        <v>84.480000000000018</v>
      </c>
      <c r="U440" s="6">
        <f t="shared" si="280"/>
        <v>31.680000000000003</v>
      </c>
      <c r="V440" s="6">
        <f t="shared" si="281"/>
        <v>72.864000000000004</v>
      </c>
      <c r="W440" s="6">
        <f t="shared" si="282"/>
        <v>84.480000000000018</v>
      </c>
      <c r="X440" s="6">
        <f t="shared" si="283"/>
        <v>86.050799999999995</v>
      </c>
      <c r="Y440" s="6">
        <f t="shared" si="284"/>
        <v>72.864000000000004</v>
      </c>
      <c r="Z440" s="6">
        <f t="shared" si="285"/>
        <v>73.92</v>
      </c>
      <c r="AA440" s="6">
        <f t="shared" si="286"/>
        <v>84.480000000000018</v>
      </c>
      <c r="AB440" s="6">
        <f t="shared" si="287"/>
        <v>67.584000000000017</v>
      </c>
      <c r="AC440" s="6">
        <f t="shared" si="288"/>
        <v>58.291200000000003</v>
      </c>
      <c r="AD440" s="6">
        <f t="shared" si="289"/>
        <v>67.584000000000017</v>
      </c>
      <c r="AE440" s="6" t="s">
        <v>502</v>
      </c>
      <c r="AF440" s="6">
        <f t="shared" si="294"/>
        <v>91.08</v>
      </c>
      <c r="AG440" s="6">
        <f t="shared" si="295"/>
        <v>91.08</v>
      </c>
      <c r="AH440" s="6" t="s">
        <v>502</v>
      </c>
      <c r="AI440" s="89">
        <f t="shared" si="290"/>
        <v>108.5337</v>
      </c>
      <c r="AJ440" s="2">
        <f t="shared" si="255"/>
        <v>31.680000000000003</v>
      </c>
      <c r="AK440" s="109">
        <f t="shared" si="256"/>
        <v>132</v>
      </c>
      <c r="AL440" s="117"/>
      <c r="AM440" s="117"/>
      <c r="AN440" s="117"/>
      <c r="AO440" s="117"/>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c r="BR440" s="117"/>
      <c r="BS440" s="117"/>
      <c r="BT440" s="117"/>
      <c r="BU440" s="117"/>
      <c r="BV440" s="117"/>
      <c r="BW440" s="117"/>
      <c r="BX440" s="117"/>
      <c r="BY440" s="117"/>
      <c r="BZ440" s="117"/>
      <c r="CA440" s="117"/>
      <c r="CB440" s="117"/>
      <c r="CC440" s="117"/>
      <c r="CD440" s="117"/>
      <c r="CE440" s="117"/>
      <c r="CF440" s="117"/>
      <c r="CG440" s="117"/>
      <c r="CH440" s="117"/>
      <c r="CI440" s="117"/>
      <c r="CJ440" s="117"/>
      <c r="CK440" s="117"/>
      <c r="CL440" s="117"/>
      <c r="CM440" s="117"/>
      <c r="CN440" s="117"/>
      <c r="CO440" s="117"/>
      <c r="CP440" s="117"/>
      <c r="CQ440" s="117"/>
      <c r="CR440" s="117"/>
      <c r="CS440" s="117"/>
      <c r="CT440" s="117"/>
      <c r="CU440" s="117"/>
      <c r="CV440" s="117"/>
      <c r="CW440" s="117"/>
      <c r="CX440" s="118"/>
      <c r="CY440" s="118"/>
      <c r="CZ440" s="118"/>
      <c r="DA440" s="118"/>
      <c r="DB440" s="118"/>
      <c r="DC440" s="118"/>
      <c r="DD440" s="118"/>
      <c r="DE440" s="118"/>
      <c r="DF440" s="118"/>
      <c r="DG440" s="118"/>
      <c r="DH440" s="118"/>
      <c r="DI440" s="118"/>
    </row>
    <row r="441" spans="1:113" s="37" customFormat="1" x14ac:dyDescent="0.25">
      <c r="A441" s="143"/>
      <c r="B441" s="8"/>
      <c r="C441" s="8" t="s">
        <v>509</v>
      </c>
      <c r="D441" s="43" t="s">
        <v>521</v>
      </c>
      <c r="E441" s="48" t="s">
        <v>516</v>
      </c>
      <c r="F441" s="45"/>
      <c r="G441" s="31">
        <v>835.38</v>
      </c>
      <c r="H441" s="6">
        <f t="shared" si="273"/>
        <v>668.30400000000009</v>
      </c>
      <c r="I441" s="6">
        <f t="shared" si="291"/>
        <v>576.41219999999998</v>
      </c>
      <c r="J441" s="6">
        <f t="shared" si="292"/>
        <v>668.30400000000009</v>
      </c>
      <c r="K441" s="6">
        <f t="shared" si="269"/>
        <v>250.61399999999998</v>
      </c>
      <c r="L441" s="6">
        <f t="shared" si="293"/>
        <v>576.41219999999998</v>
      </c>
      <c r="M441" s="85">
        <f t="shared" si="274"/>
        <v>668.30400000000009</v>
      </c>
      <c r="N441" s="6" t="s">
        <v>502</v>
      </c>
      <c r="O441" s="6">
        <f t="shared" si="275"/>
        <v>576.41219999999998</v>
      </c>
      <c r="P441" s="77">
        <f t="shared" si="271"/>
        <v>584.76599999999996</v>
      </c>
      <c r="Q441" s="6">
        <f t="shared" si="276"/>
        <v>668.30400000000009</v>
      </c>
      <c r="R441" s="6">
        <f t="shared" si="277"/>
        <v>534.64320000000009</v>
      </c>
      <c r="S441" s="6">
        <f t="shared" si="278"/>
        <v>461.12976000000003</v>
      </c>
      <c r="T441" s="6">
        <f t="shared" si="279"/>
        <v>534.64320000000009</v>
      </c>
      <c r="U441" s="6">
        <f t="shared" si="280"/>
        <v>200.49119999999999</v>
      </c>
      <c r="V441" s="6">
        <f t="shared" si="281"/>
        <v>461.12976000000003</v>
      </c>
      <c r="W441" s="6">
        <f t="shared" si="282"/>
        <v>534.64320000000009</v>
      </c>
      <c r="X441" s="6">
        <f t="shared" si="283"/>
        <v>544.58422199999995</v>
      </c>
      <c r="Y441" s="6">
        <f t="shared" si="284"/>
        <v>461.12976000000003</v>
      </c>
      <c r="Z441" s="6">
        <f t="shared" si="285"/>
        <v>467.81279999999998</v>
      </c>
      <c r="AA441" s="6">
        <f t="shared" si="286"/>
        <v>534.64320000000009</v>
      </c>
      <c r="AB441" s="6">
        <f t="shared" si="287"/>
        <v>427.71456000000012</v>
      </c>
      <c r="AC441" s="6">
        <f t="shared" si="288"/>
        <v>368.90380800000003</v>
      </c>
      <c r="AD441" s="6">
        <f t="shared" si="289"/>
        <v>427.71456000000012</v>
      </c>
      <c r="AE441" s="6" t="s">
        <v>502</v>
      </c>
      <c r="AF441" s="6">
        <f t="shared" si="294"/>
        <v>576.41219999999998</v>
      </c>
      <c r="AG441" s="6">
        <f t="shared" si="295"/>
        <v>576.41219999999998</v>
      </c>
      <c r="AH441" s="6" t="s">
        <v>502</v>
      </c>
      <c r="AI441" s="89">
        <f t="shared" si="290"/>
        <v>686.87032049999993</v>
      </c>
      <c r="AJ441" s="2">
        <f t="shared" si="255"/>
        <v>200.49119999999999</v>
      </c>
      <c r="AK441" s="109">
        <f t="shared" si="256"/>
        <v>835.38</v>
      </c>
      <c r="AL441" s="117"/>
      <c r="AM441" s="117"/>
      <c r="AN441" s="117"/>
      <c r="AO441" s="117"/>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c r="BR441" s="117"/>
      <c r="BS441" s="117"/>
      <c r="BT441" s="117"/>
      <c r="BU441" s="117"/>
      <c r="BV441" s="117"/>
      <c r="BW441" s="117"/>
      <c r="BX441" s="117"/>
      <c r="BY441" s="117"/>
      <c r="BZ441" s="117"/>
      <c r="CA441" s="117"/>
      <c r="CB441" s="117"/>
      <c r="CC441" s="117"/>
      <c r="CD441" s="117"/>
      <c r="CE441" s="117"/>
      <c r="CF441" s="117"/>
      <c r="CG441" s="117"/>
      <c r="CH441" s="117"/>
      <c r="CI441" s="117"/>
      <c r="CJ441" s="117"/>
      <c r="CK441" s="117"/>
      <c r="CL441" s="117"/>
      <c r="CM441" s="117"/>
      <c r="CN441" s="117"/>
      <c r="CO441" s="117"/>
      <c r="CP441" s="117"/>
      <c r="CQ441" s="117"/>
      <c r="CR441" s="117"/>
      <c r="CS441" s="117"/>
      <c r="CT441" s="117"/>
      <c r="CU441" s="117"/>
      <c r="CV441" s="117"/>
      <c r="CW441" s="117"/>
      <c r="CX441" s="118"/>
      <c r="CY441" s="118"/>
      <c r="CZ441" s="118"/>
      <c r="DA441" s="118"/>
      <c r="DB441" s="118"/>
      <c r="DC441" s="118"/>
      <c r="DD441" s="118"/>
      <c r="DE441" s="118"/>
      <c r="DF441" s="118"/>
      <c r="DG441" s="118"/>
      <c r="DH441" s="118"/>
      <c r="DI441" s="118"/>
    </row>
    <row r="442" spans="1:113" s="37" customFormat="1" ht="15.75" thickBot="1" x14ac:dyDescent="0.3">
      <c r="A442" s="143"/>
      <c r="B442" s="8"/>
      <c r="C442" s="8" t="s">
        <v>509</v>
      </c>
      <c r="D442" s="43" t="s">
        <v>521</v>
      </c>
      <c r="E442" s="49" t="s">
        <v>517</v>
      </c>
      <c r="F442" s="52"/>
      <c r="G442" s="31">
        <v>2809.95</v>
      </c>
      <c r="H442" s="6">
        <f t="shared" si="273"/>
        <v>2247.96</v>
      </c>
      <c r="I442" s="6">
        <f t="shared" si="291"/>
        <v>1938.8654999999997</v>
      </c>
      <c r="J442" s="6">
        <f t="shared" si="292"/>
        <v>2247.96</v>
      </c>
      <c r="K442" s="6">
        <f t="shared" si="269"/>
        <v>842.9849999999999</v>
      </c>
      <c r="L442" s="6">
        <f t="shared" si="293"/>
        <v>1938.8654999999997</v>
      </c>
      <c r="M442" s="85">
        <f t="shared" si="274"/>
        <v>2247.96</v>
      </c>
      <c r="N442" s="6" t="s">
        <v>502</v>
      </c>
      <c r="O442" s="6">
        <f t="shared" si="275"/>
        <v>1938.8654999999997</v>
      </c>
      <c r="P442" s="77">
        <f t="shared" si="271"/>
        <v>1966.9649999999997</v>
      </c>
      <c r="Q442" s="6">
        <f t="shared" si="276"/>
        <v>2247.96</v>
      </c>
      <c r="R442" s="6">
        <f t="shared" si="277"/>
        <v>1798.3680000000002</v>
      </c>
      <c r="S442" s="6">
        <f t="shared" si="278"/>
        <v>1551.0923999999998</v>
      </c>
      <c r="T442" s="6">
        <f t="shared" si="279"/>
        <v>1798.3680000000002</v>
      </c>
      <c r="U442" s="6">
        <f t="shared" si="280"/>
        <v>674.38799999999992</v>
      </c>
      <c r="V442" s="6">
        <f t="shared" si="281"/>
        <v>1551.0923999999998</v>
      </c>
      <c r="W442" s="6">
        <f t="shared" si="282"/>
        <v>1798.3680000000002</v>
      </c>
      <c r="X442" s="6">
        <f t="shared" si="283"/>
        <v>1831.8064049999996</v>
      </c>
      <c r="Y442" s="6">
        <f t="shared" si="284"/>
        <v>1551.0923999999998</v>
      </c>
      <c r="Z442" s="6">
        <f t="shared" si="285"/>
        <v>1573.5719999999999</v>
      </c>
      <c r="AA442" s="6">
        <f t="shared" si="286"/>
        <v>1798.3680000000002</v>
      </c>
      <c r="AB442" s="6">
        <f t="shared" si="287"/>
        <v>1438.6944000000003</v>
      </c>
      <c r="AC442" s="6">
        <f t="shared" si="288"/>
        <v>1240.87392</v>
      </c>
      <c r="AD442" s="6">
        <f t="shared" si="289"/>
        <v>1438.6944000000003</v>
      </c>
      <c r="AE442" s="6" t="s">
        <v>502</v>
      </c>
      <c r="AF442" s="6">
        <f t="shared" si="294"/>
        <v>1938.8654999999997</v>
      </c>
      <c r="AG442" s="6">
        <f t="shared" si="295"/>
        <v>1938.8654999999997</v>
      </c>
      <c r="AH442" s="6" t="s">
        <v>502</v>
      </c>
      <c r="AI442" s="89">
        <f t="shared" si="290"/>
        <v>2310.4111387499997</v>
      </c>
      <c r="AJ442" s="2">
        <f t="shared" si="255"/>
        <v>674.38799999999992</v>
      </c>
      <c r="AK442" s="109">
        <f t="shared" si="256"/>
        <v>2809.95</v>
      </c>
      <c r="AL442" s="117"/>
      <c r="AM442" s="117"/>
      <c r="AN442" s="117"/>
      <c r="AO442" s="117"/>
      <c r="AP442" s="117"/>
      <c r="AQ442" s="117"/>
      <c r="AR442" s="117"/>
      <c r="AS442" s="117"/>
      <c r="AT442" s="117"/>
      <c r="AU442" s="117"/>
      <c r="AV442" s="117"/>
      <c r="AW442" s="117"/>
      <c r="AX442" s="117"/>
      <c r="AY442" s="117"/>
      <c r="AZ442" s="117"/>
      <c r="BA442" s="117"/>
      <c r="BB442" s="117"/>
      <c r="BC442" s="117"/>
      <c r="BD442" s="117"/>
      <c r="BE442" s="117"/>
      <c r="BF442" s="117"/>
      <c r="BG442" s="117"/>
      <c r="BH442" s="117"/>
      <c r="BI442" s="117"/>
      <c r="BJ442" s="117"/>
      <c r="BK442" s="117"/>
      <c r="BL442" s="117"/>
      <c r="BM442" s="117"/>
      <c r="BN442" s="117"/>
      <c r="BO442" s="117"/>
      <c r="BP442" s="117"/>
      <c r="BQ442" s="117"/>
      <c r="BR442" s="117"/>
      <c r="BS442" s="117"/>
      <c r="BT442" s="117"/>
      <c r="BU442" s="117"/>
      <c r="BV442" s="117"/>
      <c r="BW442" s="117"/>
      <c r="BX442" s="117"/>
      <c r="BY442" s="117"/>
      <c r="BZ442" s="117"/>
      <c r="CA442" s="117"/>
      <c r="CB442" s="117"/>
      <c r="CC442" s="117"/>
      <c r="CD442" s="117"/>
      <c r="CE442" s="117"/>
      <c r="CF442" s="117"/>
      <c r="CG442" s="117"/>
      <c r="CH442" s="117"/>
      <c r="CI442" s="117"/>
      <c r="CJ442" s="117"/>
      <c r="CK442" s="117"/>
      <c r="CL442" s="117"/>
      <c r="CM442" s="117"/>
      <c r="CN442" s="117"/>
      <c r="CO442" s="117"/>
      <c r="CP442" s="117"/>
      <c r="CQ442" s="117"/>
      <c r="CR442" s="117"/>
      <c r="CS442" s="117"/>
      <c r="CT442" s="117"/>
      <c r="CU442" s="117"/>
      <c r="CV442" s="117"/>
      <c r="CW442" s="117"/>
      <c r="CX442" s="118"/>
      <c r="CY442" s="118"/>
      <c r="CZ442" s="118"/>
      <c r="DA442" s="118"/>
      <c r="DB442" s="118"/>
      <c r="DC442" s="118"/>
      <c r="DD442" s="118"/>
      <c r="DE442" s="118"/>
      <c r="DF442" s="118"/>
      <c r="DG442" s="118"/>
      <c r="DH442" s="118"/>
      <c r="DI442" s="118"/>
    </row>
    <row r="443" spans="1:113" s="29" customFormat="1" x14ac:dyDescent="0.25">
      <c r="A443" s="143"/>
      <c r="B443" s="8">
        <v>57800</v>
      </c>
      <c r="C443" s="8" t="s">
        <v>509</v>
      </c>
      <c r="D443" s="43" t="s">
        <v>521</v>
      </c>
      <c r="E443" s="46" t="s">
        <v>370</v>
      </c>
      <c r="F443" s="51" t="s">
        <v>419</v>
      </c>
      <c r="G443" s="31"/>
      <c r="H443" s="6">
        <f t="shared" si="273"/>
        <v>0</v>
      </c>
      <c r="I443" s="6">
        <f t="shared" si="291"/>
        <v>0</v>
      </c>
      <c r="J443" s="6">
        <f t="shared" si="292"/>
        <v>0</v>
      </c>
      <c r="K443" s="6">
        <f t="shared" si="269"/>
        <v>0</v>
      </c>
      <c r="L443" s="6">
        <f t="shared" si="293"/>
        <v>0</v>
      </c>
      <c r="M443" s="85">
        <f t="shared" si="274"/>
        <v>0</v>
      </c>
      <c r="N443" s="21"/>
      <c r="O443" s="6">
        <f t="shared" si="275"/>
        <v>0</v>
      </c>
      <c r="P443" s="77">
        <f t="shared" si="271"/>
        <v>0</v>
      </c>
      <c r="Q443" s="6">
        <f t="shared" si="276"/>
        <v>0</v>
      </c>
      <c r="R443" s="6">
        <f t="shared" si="277"/>
        <v>0</v>
      </c>
      <c r="S443" s="6">
        <f t="shared" si="278"/>
        <v>0</v>
      </c>
      <c r="T443" s="6">
        <f t="shared" si="279"/>
        <v>0</v>
      </c>
      <c r="U443" s="6">
        <f t="shared" si="280"/>
        <v>0</v>
      </c>
      <c r="V443" s="6">
        <f t="shared" si="281"/>
        <v>0</v>
      </c>
      <c r="W443" s="6">
        <f t="shared" si="282"/>
        <v>0</v>
      </c>
      <c r="X443" s="6">
        <f t="shared" si="283"/>
        <v>0</v>
      </c>
      <c r="Y443" s="6">
        <f t="shared" si="284"/>
        <v>0</v>
      </c>
      <c r="Z443" s="6">
        <f t="shared" si="285"/>
        <v>0</v>
      </c>
      <c r="AA443" s="6">
        <f t="shared" si="286"/>
        <v>0</v>
      </c>
      <c r="AB443" s="6">
        <f t="shared" si="287"/>
        <v>0</v>
      </c>
      <c r="AC443" s="6">
        <f t="shared" si="288"/>
        <v>0</v>
      </c>
      <c r="AD443" s="6">
        <f t="shared" si="289"/>
        <v>0</v>
      </c>
      <c r="AE443" s="21"/>
      <c r="AF443" s="6">
        <f t="shared" si="294"/>
        <v>0</v>
      </c>
      <c r="AG443" s="6">
        <f t="shared" si="295"/>
        <v>0</v>
      </c>
      <c r="AH443" s="21"/>
      <c r="AI443" s="89">
        <f t="shared" si="290"/>
        <v>0</v>
      </c>
      <c r="AJ443" s="2">
        <f t="shared" si="255"/>
        <v>0</v>
      </c>
      <c r="AK443" s="109">
        <f t="shared" si="256"/>
        <v>0</v>
      </c>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c r="BR443" s="117"/>
      <c r="BS443" s="117"/>
      <c r="BT443" s="117"/>
      <c r="BU443" s="117"/>
      <c r="BV443" s="117"/>
      <c r="BW443" s="117"/>
      <c r="BX443" s="117"/>
      <c r="BY443" s="117"/>
      <c r="BZ443" s="117"/>
      <c r="CA443" s="117"/>
      <c r="CB443" s="117"/>
      <c r="CC443" s="117"/>
      <c r="CD443" s="117"/>
      <c r="CE443" s="117"/>
      <c r="CF443" s="117"/>
      <c r="CG443" s="117"/>
      <c r="CH443" s="117"/>
      <c r="CI443" s="117"/>
      <c r="CJ443" s="117"/>
      <c r="CK443" s="117"/>
      <c r="CL443" s="117"/>
      <c r="CM443" s="117"/>
      <c r="CN443" s="117"/>
      <c r="CO443" s="117"/>
      <c r="CP443" s="117"/>
      <c r="CQ443" s="117"/>
      <c r="CR443" s="117"/>
      <c r="CS443" s="117"/>
      <c r="CT443" s="117"/>
      <c r="CU443" s="117"/>
      <c r="CV443" s="117"/>
      <c r="CW443" s="117"/>
      <c r="CX443" s="118"/>
      <c r="CY443" s="118"/>
      <c r="CZ443" s="118"/>
      <c r="DA443" s="118"/>
      <c r="DB443" s="118"/>
      <c r="DC443" s="118"/>
      <c r="DD443" s="118"/>
      <c r="DE443" s="118"/>
      <c r="DF443" s="118"/>
      <c r="DG443" s="118"/>
      <c r="DH443" s="118"/>
      <c r="DI443" s="118"/>
    </row>
    <row r="444" spans="1:113" s="37" customFormat="1" x14ac:dyDescent="0.25">
      <c r="A444" s="143"/>
      <c r="B444" s="8"/>
      <c r="C444" s="8" t="s">
        <v>509</v>
      </c>
      <c r="D444" s="43" t="s">
        <v>521</v>
      </c>
      <c r="E444" s="47" t="s">
        <v>514</v>
      </c>
      <c r="F444" s="44"/>
      <c r="G444" s="31">
        <v>121.2</v>
      </c>
      <c r="H444" s="6">
        <f t="shared" si="273"/>
        <v>96.960000000000008</v>
      </c>
      <c r="I444" s="6">
        <f t="shared" si="291"/>
        <v>83.628</v>
      </c>
      <c r="J444" s="6">
        <f t="shared" si="292"/>
        <v>96.960000000000008</v>
      </c>
      <c r="K444" s="6">
        <f t="shared" si="269"/>
        <v>36.36</v>
      </c>
      <c r="L444" s="6">
        <f t="shared" si="293"/>
        <v>83.628</v>
      </c>
      <c r="M444" s="85">
        <f t="shared" si="274"/>
        <v>96.960000000000008</v>
      </c>
      <c r="N444" s="6" t="s">
        <v>502</v>
      </c>
      <c r="O444" s="6">
        <f t="shared" si="275"/>
        <v>83.628</v>
      </c>
      <c r="P444" s="77">
        <f t="shared" si="271"/>
        <v>84.84</v>
      </c>
      <c r="Q444" s="6">
        <f t="shared" si="276"/>
        <v>96.960000000000008</v>
      </c>
      <c r="R444" s="6">
        <f t="shared" si="277"/>
        <v>77.568000000000012</v>
      </c>
      <c r="S444" s="6">
        <f t="shared" si="278"/>
        <v>66.9024</v>
      </c>
      <c r="T444" s="6">
        <f t="shared" si="279"/>
        <v>77.568000000000012</v>
      </c>
      <c r="U444" s="6">
        <f t="shared" si="280"/>
        <v>29.088000000000001</v>
      </c>
      <c r="V444" s="6">
        <f t="shared" si="281"/>
        <v>66.9024</v>
      </c>
      <c r="W444" s="6">
        <f t="shared" si="282"/>
        <v>77.568000000000012</v>
      </c>
      <c r="X444" s="6">
        <f t="shared" si="283"/>
        <v>79.010279999999995</v>
      </c>
      <c r="Y444" s="6">
        <f t="shared" si="284"/>
        <v>66.9024</v>
      </c>
      <c r="Z444" s="6">
        <f t="shared" si="285"/>
        <v>67.872</v>
      </c>
      <c r="AA444" s="6">
        <f t="shared" si="286"/>
        <v>77.568000000000012</v>
      </c>
      <c r="AB444" s="6">
        <f t="shared" si="287"/>
        <v>62.054400000000015</v>
      </c>
      <c r="AC444" s="6">
        <f t="shared" si="288"/>
        <v>53.521920000000001</v>
      </c>
      <c r="AD444" s="6">
        <f t="shared" si="289"/>
        <v>62.054400000000015</v>
      </c>
      <c r="AE444" s="6" t="s">
        <v>502</v>
      </c>
      <c r="AF444" s="6">
        <f t="shared" si="294"/>
        <v>83.628</v>
      </c>
      <c r="AG444" s="6">
        <f t="shared" si="295"/>
        <v>83.628</v>
      </c>
      <c r="AH444" s="6" t="s">
        <v>502</v>
      </c>
      <c r="AI444" s="89">
        <f t="shared" si="290"/>
        <v>99.653670000000005</v>
      </c>
      <c r="AJ444" s="2">
        <f t="shared" si="255"/>
        <v>29.088000000000001</v>
      </c>
      <c r="AK444" s="109">
        <f t="shared" si="256"/>
        <v>121.2</v>
      </c>
      <c r="AL444" s="117"/>
      <c r="AM444" s="117"/>
      <c r="AN444" s="117"/>
      <c r="AO444" s="117"/>
      <c r="AP444" s="117"/>
      <c r="AQ444" s="117"/>
      <c r="AR444" s="117"/>
      <c r="AS444" s="117"/>
      <c r="AT444" s="117"/>
      <c r="AU444" s="117"/>
      <c r="AV444" s="117"/>
      <c r="AW444" s="117"/>
      <c r="AX444" s="117"/>
      <c r="AY444" s="117"/>
      <c r="AZ444" s="117"/>
      <c r="BA444" s="117"/>
      <c r="BB444" s="117"/>
      <c r="BC444" s="117"/>
      <c r="BD444" s="117"/>
      <c r="BE444" s="117"/>
      <c r="BF444" s="117"/>
      <c r="BG444" s="117"/>
      <c r="BH444" s="117"/>
      <c r="BI444" s="117"/>
      <c r="BJ444" s="117"/>
      <c r="BK444" s="117"/>
      <c r="BL444" s="117"/>
      <c r="BM444" s="117"/>
      <c r="BN444" s="117"/>
      <c r="BO444" s="117"/>
      <c r="BP444" s="117"/>
      <c r="BQ444" s="117"/>
      <c r="BR444" s="117"/>
      <c r="BS444" s="117"/>
      <c r="BT444" s="117"/>
      <c r="BU444" s="117"/>
      <c r="BV444" s="117"/>
      <c r="BW444" s="117"/>
      <c r="BX444" s="117"/>
      <c r="BY444" s="117"/>
      <c r="BZ444" s="117"/>
      <c r="CA444" s="117"/>
      <c r="CB444" s="117"/>
      <c r="CC444" s="117"/>
      <c r="CD444" s="117"/>
      <c r="CE444" s="117"/>
      <c r="CF444" s="117"/>
      <c r="CG444" s="117"/>
      <c r="CH444" s="117"/>
      <c r="CI444" s="117"/>
      <c r="CJ444" s="117"/>
      <c r="CK444" s="117"/>
      <c r="CL444" s="117"/>
      <c r="CM444" s="117"/>
      <c r="CN444" s="117"/>
      <c r="CO444" s="117"/>
      <c r="CP444" s="117"/>
      <c r="CQ444" s="117"/>
      <c r="CR444" s="117"/>
      <c r="CS444" s="117"/>
      <c r="CT444" s="117"/>
      <c r="CU444" s="117"/>
      <c r="CV444" s="117"/>
      <c r="CW444" s="117"/>
      <c r="CX444" s="118"/>
      <c r="CY444" s="118"/>
      <c r="CZ444" s="118"/>
      <c r="DA444" s="118"/>
      <c r="DB444" s="118"/>
      <c r="DC444" s="118"/>
      <c r="DD444" s="118"/>
      <c r="DE444" s="118"/>
      <c r="DF444" s="118"/>
      <c r="DG444" s="118"/>
      <c r="DH444" s="118"/>
      <c r="DI444" s="118"/>
    </row>
    <row r="445" spans="1:113" s="37" customFormat="1" x14ac:dyDescent="0.25">
      <c r="A445" s="143"/>
      <c r="B445" s="8"/>
      <c r="C445" s="8" t="s">
        <v>509</v>
      </c>
      <c r="D445" s="43" t="s">
        <v>521</v>
      </c>
      <c r="E445" s="48" t="s">
        <v>519</v>
      </c>
      <c r="F445" s="44" t="s">
        <v>518</v>
      </c>
      <c r="G445" s="31"/>
      <c r="H445" s="6">
        <f t="shared" si="273"/>
        <v>0</v>
      </c>
      <c r="I445" s="6">
        <f t="shared" si="291"/>
        <v>0</v>
      </c>
      <c r="J445" s="6">
        <f t="shared" si="292"/>
        <v>0</v>
      </c>
      <c r="K445" s="6">
        <f t="shared" si="269"/>
        <v>0</v>
      </c>
      <c r="L445" s="6">
        <f t="shared" si="293"/>
        <v>0</v>
      </c>
      <c r="M445" s="85">
        <f t="shared" si="274"/>
        <v>0</v>
      </c>
      <c r="N445" s="21"/>
      <c r="O445" s="6">
        <f t="shared" si="275"/>
        <v>0</v>
      </c>
      <c r="P445" s="77">
        <f t="shared" si="271"/>
        <v>0</v>
      </c>
      <c r="Q445" s="6">
        <f t="shared" si="276"/>
        <v>0</v>
      </c>
      <c r="R445" s="6">
        <f t="shared" si="277"/>
        <v>0</v>
      </c>
      <c r="S445" s="6">
        <f t="shared" si="278"/>
        <v>0</v>
      </c>
      <c r="T445" s="6">
        <f t="shared" si="279"/>
        <v>0</v>
      </c>
      <c r="U445" s="6">
        <f t="shared" si="280"/>
        <v>0</v>
      </c>
      <c r="V445" s="6">
        <f t="shared" si="281"/>
        <v>0</v>
      </c>
      <c r="W445" s="6">
        <f t="shared" si="282"/>
        <v>0</v>
      </c>
      <c r="X445" s="6">
        <f t="shared" si="283"/>
        <v>0</v>
      </c>
      <c r="Y445" s="6">
        <f t="shared" si="284"/>
        <v>0</v>
      </c>
      <c r="Z445" s="6">
        <f t="shared" si="285"/>
        <v>0</v>
      </c>
      <c r="AA445" s="6">
        <f t="shared" si="286"/>
        <v>0</v>
      </c>
      <c r="AB445" s="6">
        <f t="shared" si="287"/>
        <v>0</v>
      </c>
      <c r="AC445" s="6">
        <f t="shared" si="288"/>
        <v>0</v>
      </c>
      <c r="AD445" s="6">
        <f t="shared" si="289"/>
        <v>0</v>
      </c>
      <c r="AE445" s="21"/>
      <c r="AF445" s="6">
        <f t="shared" si="294"/>
        <v>0</v>
      </c>
      <c r="AG445" s="6">
        <f t="shared" si="295"/>
        <v>0</v>
      </c>
      <c r="AH445" s="21"/>
      <c r="AI445" s="89">
        <f t="shared" si="290"/>
        <v>0</v>
      </c>
      <c r="AJ445" s="2">
        <f t="shared" si="255"/>
        <v>0</v>
      </c>
      <c r="AK445" s="109">
        <f t="shared" si="256"/>
        <v>0</v>
      </c>
      <c r="AL445" s="117"/>
      <c r="AM445" s="117"/>
      <c r="AN445" s="117"/>
      <c r="AO445" s="117"/>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c r="BR445" s="117"/>
      <c r="BS445" s="117"/>
      <c r="BT445" s="117"/>
      <c r="BU445" s="117"/>
      <c r="BV445" s="117"/>
      <c r="BW445" s="117"/>
      <c r="BX445" s="117"/>
      <c r="BY445" s="117"/>
      <c r="BZ445" s="117"/>
      <c r="CA445" s="117"/>
      <c r="CB445" s="117"/>
      <c r="CC445" s="117"/>
      <c r="CD445" s="117"/>
      <c r="CE445" s="117"/>
      <c r="CF445" s="117"/>
      <c r="CG445" s="117"/>
      <c r="CH445" s="117"/>
      <c r="CI445" s="117"/>
      <c r="CJ445" s="117"/>
      <c r="CK445" s="117"/>
      <c r="CL445" s="117"/>
      <c r="CM445" s="117"/>
      <c r="CN445" s="117"/>
      <c r="CO445" s="117"/>
      <c r="CP445" s="117"/>
      <c r="CQ445" s="117"/>
      <c r="CR445" s="117"/>
      <c r="CS445" s="117"/>
      <c r="CT445" s="117"/>
      <c r="CU445" s="117"/>
      <c r="CV445" s="117"/>
      <c r="CW445" s="117"/>
      <c r="CX445" s="118"/>
      <c r="CY445" s="118"/>
      <c r="CZ445" s="118"/>
      <c r="DA445" s="118"/>
      <c r="DB445" s="118"/>
      <c r="DC445" s="118"/>
      <c r="DD445" s="118"/>
      <c r="DE445" s="118"/>
      <c r="DF445" s="118"/>
      <c r="DG445" s="118"/>
      <c r="DH445" s="118"/>
      <c r="DI445" s="118"/>
    </row>
    <row r="446" spans="1:113" s="37" customFormat="1" x14ac:dyDescent="0.25">
      <c r="A446" s="143"/>
      <c r="B446" s="8"/>
      <c r="C446" s="8" t="s">
        <v>509</v>
      </c>
      <c r="D446" s="43" t="s">
        <v>521</v>
      </c>
      <c r="E446" s="48" t="s">
        <v>516</v>
      </c>
      <c r="F446" s="45"/>
      <c r="G446" s="31">
        <v>1409.9</v>
      </c>
      <c r="H446" s="6">
        <f t="shared" si="273"/>
        <v>1127.92</v>
      </c>
      <c r="I446" s="6">
        <f t="shared" si="291"/>
        <v>972.83100000000002</v>
      </c>
      <c r="J446" s="6">
        <f t="shared" si="292"/>
        <v>1127.92</v>
      </c>
      <c r="K446" s="6">
        <f t="shared" si="269"/>
        <v>422.97</v>
      </c>
      <c r="L446" s="6">
        <f t="shared" si="293"/>
        <v>972.83100000000002</v>
      </c>
      <c r="M446" s="85">
        <f t="shared" si="274"/>
        <v>1127.92</v>
      </c>
      <c r="N446" s="6" t="s">
        <v>502</v>
      </c>
      <c r="O446" s="6">
        <f t="shared" si="275"/>
        <v>972.83100000000002</v>
      </c>
      <c r="P446" s="77">
        <f t="shared" si="271"/>
        <v>986.93</v>
      </c>
      <c r="Q446" s="6">
        <f t="shared" si="276"/>
        <v>1127.92</v>
      </c>
      <c r="R446" s="6">
        <f t="shared" si="277"/>
        <v>902.33600000000013</v>
      </c>
      <c r="S446" s="6">
        <f t="shared" si="278"/>
        <v>778.26480000000004</v>
      </c>
      <c r="T446" s="6">
        <f t="shared" si="279"/>
        <v>902.33600000000013</v>
      </c>
      <c r="U446" s="6">
        <f t="shared" si="280"/>
        <v>338.37600000000003</v>
      </c>
      <c r="V446" s="6">
        <f t="shared" si="281"/>
        <v>778.26480000000004</v>
      </c>
      <c r="W446" s="6">
        <f t="shared" si="282"/>
        <v>902.33600000000013</v>
      </c>
      <c r="X446" s="6">
        <f t="shared" si="283"/>
        <v>919.11380999999994</v>
      </c>
      <c r="Y446" s="6">
        <f t="shared" si="284"/>
        <v>778.26480000000004</v>
      </c>
      <c r="Z446" s="6">
        <f t="shared" si="285"/>
        <v>789.54399999999998</v>
      </c>
      <c r="AA446" s="6">
        <f t="shared" si="286"/>
        <v>902.33600000000013</v>
      </c>
      <c r="AB446" s="6">
        <f t="shared" si="287"/>
        <v>721.86880000000019</v>
      </c>
      <c r="AC446" s="6">
        <f t="shared" si="288"/>
        <v>622.61184000000003</v>
      </c>
      <c r="AD446" s="6">
        <f t="shared" si="289"/>
        <v>721.86880000000019</v>
      </c>
      <c r="AE446" s="6" t="s">
        <v>502</v>
      </c>
      <c r="AF446" s="6">
        <f t="shared" si="294"/>
        <v>972.83100000000002</v>
      </c>
      <c r="AG446" s="6">
        <f t="shared" si="295"/>
        <v>972.83100000000002</v>
      </c>
      <c r="AH446" s="6" t="s">
        <v>502</v>
      </c>
      <c r="AI446" s="89">
        <f t="shared" si="290"/>
        <v>1159.2550275000001</v>
      </c>
      <c r="AJ446" s="2">
        <f t="shared" si="255"/>
        <v>338.37600000000003</v>
      </c>
      <c r="AK446" s="109">
        <f t="shared" si="256"/>
        <v>1409.9</v>
      </c>
      <c r="AL446" s="117"/>
      <c r="AM446" s="117"/>
      <c r="AN446" s="117"/>
      <c r="AO446" s="117"/>
      <c r="AP446" s="117"/>
      <c r="AQ446" s="117"/>
      <c r="AR446" s="117"/>
      <c r="AS446" s="117"/>
      <c r="AT446" s="117"/>
      <c r="AU446" s="117"/>
      <c r="AV446" s="117"/>
      <c r="AW446" s="117"/>
      <c r="AX446" s="117"/>
      <c r="AY446" s="117"/>
      <c r="AZ446" s="117"/>
      <c r="BA446" s="117"/>
      <c r="BB446" s="117"/>
      <c r="BC446" s="117"/>
      <c r="BD446" s="117"/>
      <c r="BE446" s="117"/>
      <c r="BF446" s="117"/>
      <c r="BG446" s="117"/>
      <c r="BH446" s="117"/>
      <c r="BI446" s="117"/>
      <c r="BJ446" s="117"/>
      <c r="BK446" s="117"/>
      <c r="BL446" s="117"/>
      <c r="BM446" s="117"/>
      <c r="BN446" s="117"/>
      <c r="BO446" s="117"/>
      <c r="BP446" s="117"/>
      <c r="BQ446" s="117"/>
      <c r="BR446" s="117"/>
      <c r="BS446" s="117"/>
      <c r="BT446" s="117"/>
      <c r="BU446" s="117"/>
      <c r="BV446" s="117"/>
      <c r="BW446" s="117"/>
      <c r="BX446" s="117"/>
      <c r="BY446" s="117"/>
      <c r="BZ446" s="117"/>
      <c r="CA446" s="117"/>
      <c r="CB446" s="117"/>
      <c r="CC446" s="117"/>
      <c r="CD446" s="117"/>
      <c r="CE446" s="117"/>
      <c r="CF446" s="117"/>
      <c r="CG446" s="117"/>
      <c r="CH446" s="117"/>
      <c r="CI446" s="117"/>
      <c r="CJ446" s="117"/>
      <c r="CK446" s="117"/>
      <c r="CL446" s="117"/>
      <c r="CM446" s="117"/>
      <c r="CN446" s="117"/>
      <c r="CO446" s="117"/>
      <c r="CP446" s="117"/>
      <c r="CQ446" s="117"/>
      <c r="CR446" s="117"/>
      <c r="CS446" s="117"/>
      <c r="CT446" s="117"/>
      <c r="CU446" s="117"/>
      <c r="CV446" s="117"/>
      <c r="CW446" s="117"/>
      <c r="CX446" s="118"/>
      <c r="CY446" s="118"/>
      <c r="CZ446" s="118"/>
      <c r="DA446" s="118"/>
      <c r="DB446" s="118"/>
      <c r="DC446" s="118"/>
      <c r="DD446" s="118"/>
      <c r="DE446" s="118"/>
      <c r="DF446" s="118"/>
      <c r="DG446" s="118"/>
      <c r="DH446" s="118"/>
      <c r="DI446" s="118"/>
    </row>
    <row r="447" spans="1:113" s="37" customFormat="1" ht="15.75" thickBot="1" x14ac:dyDescent="0.3">
      <c r="A447" s="143"/>
      <c r="B447" s="8"/>
      <c r="C447" s="8" t="s">
        <v>509</v>
      </c>
      <c r="D447" s="43" t="s">
        <v>521</v>
      </c>
      <c r="E447" s="48" t="s">
        <v>517</v>
      </c>
      <c r="F447" s="45"/>
      <c r="G447" s="31">
        <v>1252.3499999999999</v>
      </c>
      <c r="H447" s="6">
        <f t="shared" si="273"/>
        <v>1001.88</v>
      </c>
      <c r="I447" s="6">
        <f t="shared" si="291"/>
        <v>864.12149999999986</v>
      </c>
      <c r="J447" s="6">
        <f t="shared" si="292"/>
        <v>1001.88</v>
      </c>
      <c r="K447" s="6">
        <f t="shared" si="269"/>
        <v>375.70499999999998</v>
      </c>
      <c r="L447" s="6">
        <f t="shared" si="293"/>
        <v>864.12149999999986</v>
      </c>
      <c r="M447" s="85">
        <f t="shared" si="274"/>
        <v>1001.88</v>
      </c>
      <c r="N447" s="6" t="s">
        <v>502</v>
      </c>
      <c r="O447" s="6">
        <f t="shared" si="275"/>
        <v>864.12149999999986</v>
      </c>
      <c r="P447" s="77">
        <f t="shared" si="271"/>
        <v>876.64499999999987</v>
      </c>
      <c r="Q447" s="6">
        <f t="shared" si="276"/>
        <v>1001.88</v>
      </c>
      <c r="R447" s="6">
        <f t="shared" si="277"/>
        <v>801.50400000000002</v>
      </c>
      <c r="S447" s="6">
        <f t="shared" si="278"/>
        <v>691.29719999999998</v>
      </c>
      <c r="T447" s="6">
        <f t="shared" si="279"/>
        <v>801.50400000000002</v>
      </c>
      <c r="U447" s="6">
        <f t="shared" si="280"/>
        <v>300.56400000000002</v>
      </c>
      <c r="V447" s="6">
        <f t="shared" si="281"/>
        <v>691.29719999999998</v>
      </c>
      <c r="W447" s="6">
        <f t="shared" si="282"/>
        <v>801.50400000000002</v>
      </c>
      <c r="X447" s="6">
        <f t="shared" si="283"/>
        <v>816.4069649999999</v>
      </c>
      <c r="Y447" s="6">
        <f t="shared" si="284"/>
        <v>691.29719999999998</v>
      </c>
      <c r="Z447" s="6">
        <f t="shared" si="285"/>
        <v>701.31599999999992</v>
      </c>
      <c r="AA447" s="6">
        <f t="shared" si="286"/>
        <v>801.50400000000002</v>
      </c>
      <c r="AB447" s="6">
        <f t="shared" si="287"/>
        <v>641.20320000000004</v>
      </c>
      <c r="AC447" s="6">
        <f t="shared" si="288"/>
        <v>553.03776000000005</v>
      </c>
      <c r="AD447" s="6">
        <f t="shared" si="289"/>
        <v>641.20320000000004</v>
      </c>
      <c r="AE447" s="6" t="s">
        <v>502</v>
      </c>
      <c r="AF447" s="6">
        <f t="shared" si="294"/>
        <v>864.12149999999986</v>
      </c>
      <c r="AG447" s="6">
        <f t="shared" si="295"/>
        <v>864.12149999999986</v>
      </c>
      <c r="AH447" s="6" t="s">
        <v>502</v>
      </c>
      <c r="AI447" s="89">
        <f t="shared" si="290"/>
        <v>1029.7134787499999</v>
      </c>
      <c r="AJ447" s="2">
        <f t="shared" si="255"/>
        <v>300.56400000000002</v>
      </c>
      <c r="AK447" s="109">
        <f t="shared" si="256"/>
        <v>1252.3499999999999</v>
      </c>
      <c r="AL447" s="117"/>
      <c r="AM447" s="117"/>
      <c r="AN447" s="117"/>
      <c r="AO447" s="117"/>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c r="BR447" s="117"/>
      <c r="BS447" s="117"/>
      <c r="BT447" s="117"/>
      <c r="BU447" s="117"/>
      <c r="BV447" s="117"/>
      <c r="BW447" s="117"/>
      <c r="BX447" s="117"/>
      <c r="BY447" s="117"/>
      <c r="BZ447" s="117"/>
      <c r="CA447" s="117"/>
      <c r="CB447" s="117"/>
      <c r="CC447" s="117"/>
      <c r="CD447" s="117"/>
      <c r="CE447" s="117"/>
      <c r="CF447" s="117"/>
      <c r="CG447" s="117"/>
      <c r="CH447" s="117"/>
      <c r="CI447" s="117"/>
      <c r="CJ447" s="117"/>
      <c r="CK447" s="117"/>
      <c r="CL447" s="117"/>
      <c r="CM447" s="117"/>
      <c r="CN447" s="117"/>
      <c r="CO447" s="117"/>
      <c r="CP447" s="117"/>
      <c r="CQ447" s="117"/>
      <c r="CR447" s="117"/>
      <c r="CS447" s="117"/>
      <c r="CT447" s="117"/>
      <c r="CU447" s="117"/>
      <c r="CV447" s="117"/>
      <c r="CW447" s="117"/>
      <c r="CX447" s="118"/>
      <c r="CY447" s="118"/>
      <c r="CZ447" s="118"/>
      <c r="DA447" s="118"/>
      <c r="DB447" s="118"/>
      <c r="DC447" s="118"/>
      <c r="DD447" s="118"/>
      <c r="DE447" s="118"/>
      <c r="DF447" s="118"/>
      <c r="DG447" s="118"/>
      <c r="DH447" s="118"/>
      <c r="DI447" s="118"/>
    </row>
    <row r="448" spans="1:113" s="5" customFormat="1" ht="30" x14ac:dyDescent="0.25">
      <c r="A448" s="143"/>
      <c r="B448" s="8">
        <v>58558</v>
      </c>
      <c r="C448" s="8" t="s">
        <v>509</v>
      </c>
      <c r="D448" s="43" t="s">
        <v>521</v>
      </c>
      <c r="E448" s="46" t="s">
        <v>76</v>
      </c>
      <c r="F448" s="51" t="s">
        <v>420</v>
      </c>
      <c r="G448" s="31"/>
      <c r="H448" s="6">
        <f t="shared" si="273"/>
        <v>0</v>
      </c>
      <c r="I448" s="6">
        <f t="shared" si="291"/>
        <v>0</v>
      </c>
      <c r="J448" s="6">
        <f t="shared" si="292"/>
        <v>0</v>
      </c>
      <c r="K448" s="6">
        <f t="shared" si="269"/>
        <v>0</v>
      </c>
      <c r="L448" s="6">
        <f t="shared" si="293"/>
        <v>0</v>
      </c>
      <c r="M448" s="85">
        <f t="shared" si="274"/>
        <v>0</v>
      </c>
      <c r="N448" s="21"/>
      <c r="O448" s="6">
        <f t="shared" si="275"/>
        <v>0</v>
      </c>
      <c r="P448" s="77">
        <f t="shared" si="271"/>
        <v>0</v>
      </c>
      <c r="Q448" s="6">
        <f t="shared" si="276"/>
        <v>0</v>
      </c>
      <c r="R448" s="6">
        <f t="shared" si="277"/>
        <v>0</v>
      </c>
      <c r="S448" s="6">
        <f t="shared" si="278"/>
        <v>0</v>
      </c>
      <c r="T448" s="6">
        <f t="shared" si="279"/>
        <v>0</v>
      </c>
      <c r="U448" s="6">
        <f t="shared" si="280"/>
        <v>0</v>
      </c>
      <c r="V448" s="6">
        <f t="shared" si="281"/>
        <v>0</v>
      </c>
      <c r="W448" s="6">
        <f t="shared" si="282"/>
        <v>0</v>
      </c>
      <c r="X448" s="6">
        <f t="shared" si="283"/>
        <v>0</v>
      </c>
      <c r="Y448" s="6">
        <f t="shared" si="284"/>
        <v>0</v>
      </c>
      <c r="Z448" s="6">
        <f t="shared" si="285"/>
        <v>0</v>
      </c>
      <c r="AA448" s="6">
        <f t="shared" si="286"/>
        <v>0</v>
      </c>
      <c r="AB448" s="6">
        <f t="shared" si="287"/>
        <v>0</v>
      </c>
      <c r="AC448" s="6">
        <f t="shared" si="288"/>
        <v>0</v>
      </c>
      <c r="AD448" s="6">
        <f t="shared" si="289"/>
        <v>0</v>
      </c>
      <c r="AE448" s="21"/>
      <c r="AF448" s="6">
        <f t="shared" si="294"/>
        <v>0</v>
      </c>
      <c r="AG448" s="6">
        <f t="shared" si="295"/>
        <v>0</v>
      </c>
      <c r="AH448" s="21"/>
      <c r="AI448" s="89">
        <f t="shared" si="290"/>
        <v>0</v>
      </c>
      <c r="AJ448" s="2">
        <f t="shared" si="255"/>
        <v>0</v>
      </c>
      <c r="AK448" s="109">
        <f t="shared" si="256"/>
        <v>0</v>
      </c>
      <c r="AL448" s="117"/>
      <c r="AM448" s="117"/>
      <c r="AN448" s="117"/>
      <c r="AO448" s="117"/>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c r="BR448" s="117"/>
      <c r="BS448" s="117"/>
      <c r="BT448" s="117"/>
      <c r="BU448" s="117"/>
      <c r="BV448" s="117"/>
      <c r="BW448" s="117"/>
      <c r="BX448" s="117"/>
      <c r="BY448" s="117"/>
      <c r="BZ448" s="117"/>
      <c r="CA448" s="117"/>
      <c r="CB448" s="117"/>
      <c r="CC448" s="117"/>
      <c r="CD448" s="117"/>
      <c r="CE448" s="117"/>
      <c r="CF448" s="117"/>
      <c r="CG448" s="117"/>
      <c r="CH448" s="117"/>
      <c r="CI448" s="117"/>
      <c r="CJ448" s="117"/>
      <c r="CK448" s="117"/>
      <c r="CL448" s="117"/>
      <c r="CM448" s="117"/>
      <c r="CN448" s="117"/>
      <c r="CO448" s="117"/>
      <c r="CP448" s="117"/>
      <c r="CQ448" s="117"/>
      <c r="CR448" s="117"/>
      <c r="CS448" s="117"/>
      <c r="CT448" s="117"/>
      <c r="CU448" s="117"/>
      <c r="CV448" s="117"/>
      <c r="CW448" s="117"/>
      <c r="CX448" s="118"/>
      <c r="CY448" s="118"/>
      <c r="CZ448" s="118"/>
      <c r="DA448" s="118"/>
      <c r="DB448" s="118"/>
      <c r="DC448" s="118"/>
      <c r="DD448" s="118"/>
      <c r="DE448" s="118"/>
      <c r="DF448" s="118"/>
      <c r="DG448" s="118"/>
      <c r="DH448" s="118"/>
      <c r="DI448" s="118"/>
    </row>
    <row r="449" spans="1:113" s="37" customFormat="1" x14ac:dyDescent="0.25">
      <c r="A449" s="143"/>
      <c r="B449" s="8"/>
      <c r="C449" s="8" t="s">
        <v>509</v>
      </c>
      <c r="D449" s="43" t="s">
        <v>521</v>
      </c>
      <c r="E449" s="47" t="s">
        <v>514</v>
      </c>
      <c r="F449" s="44"/>
      <c r="G449" s="31">
        <v>587.15</v>
      </c>
      <c r="H449" s="6">
        <f t="shared" si="273"/>
        <v>469.72</v>
      </c>
      <c r="I449" s="6">
        <f t="shared" si="291"/>
        <v>405.13349999999997</v>
      </c>
      <c r="J449" s="6">
        <f t="shared" si="292"/>
        <v>469.72</v>
      </c>
      <c r="K449" s="6">
        <f t="shared" si="269"/>
        <v>176.14499999999998</v>
      </c>
      <c r="L449" s="6">
        <f t="shared" si="293"/>
        <v>405.13349999999997</v>
      </c>
      <c r="M449" s="85">
        <f t="shared" si="274"/>
        <v>469.72</v>
      </c>
      <c r="N449" s="6" t="s">
        <v>502</v>
      </c>
      <c r="O449" s="6">
        <f t="shared" si="275"/>
        <v>405.13349999999997</v>
      </c>
      <c r="P449" s="77">
        <f t="shared" si="271"/>
        <v>411.00499999999994</v>
      </c>
      <c r="Q449" s="6">
        <f t="shared" si="276"/>
        <v>469.72</v>
      </c>
      <c r="R449" s="6">
        <f t="shared" si="277"/>
        <v>375.77600000000007</v>
      </c>
      <c r="S449" s="6">
        <f t="shared" si="278"/>
        <v>324.10680000000002</v>
      </c>
      <c r="T449" s="6">
        <f t="shared" si="279"/>
        <v>375.77600000000007</v>
      </c>
      <c r="U449" s="6">
        <f t="shared" si="280"/>
        <v>140.916</v>
      </c>
      <c r="V449" s="6">
        <f t="shared" si="281"/>
        <v>324.10680000000002</v>
      </c>
      <c r="W449" s="6">
        <f t="shared" si="282"/>
        <v>375.77600000000007</v>
      </c>
      <c r="X449" s="6">
        <f t="shared" si="283"/>
        <v>382.76308499999993</v>
      </c>
      <c r="Y449" s="6">
        <f t="shared" si="284"/>
        <v>324.10680000000002</v>
      </c>
      <c r="Z449" s="6">
        <f t="shared" si="285"/>
        <v>328.80399999999997</v>
      </c>
      <c r="AA449" s="6">
        <f t="shared" si="286"/>
        <v>375.77600000000007</v>
      </c>
      <c r="AB449" s="6">
        <f t="shared" si="287"/>
        <v>300.62080000000009</v>
      </c>
      <c r="AC449" s="6">
        <f t="shared" si="288"/>
        <v>259.28544000000005</v>
      </c>
      <c r="AD449" s="6">
        <f t="shared" si="289"/>
        <v>300.62080000000009</v>
      </c>
      <c r="AE449" s="6" t="s">
        <v>502</v>
      </c>
      <c r="AF449" s="6">
        <f t="shared" si="294"/>
        <v>405.13349999999997</v>
      </c>
      <c r="AG449" s="6">
        <f t="shared" si="295"/>
        <v>405.13349999999997</v>
      </c>
      <c r="AH449" s="6" t="s">
        <v>502</v>
      </c>
      <c r="AI449" s="89">
        <f t="shared" si="290"/>
        <v>482.76940874999997</v>
      </c>
      <c r="AJ449" s="2">
        <f t="shared" si="255"/>
        <v>140.916</v>
      </c>
      <c r="AK449" s="109">
        <f t="shared" si="256"/>
        <v>587.15</v>
      </c>
      <c r="AL449" s="117"/>
      <c r="AM449" s="117"/>
      <c r="AN449" s="117"/>
      <c r="AO449" s="117"/>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c r="BR449" s="117"/>
      <c r="BS449" s="117"/>
      <c r="BT449" s="117"/>
      <c r="BU449" s="117"/>
      <c r="BV449" s="117"/>
      <c r="BW449" s="117"/>
      <c r="BX449" s="117"/>
      <c r="BY449" s="117"/>
      <c r="BZ449" s="117"/>
      <c r="CA449" s="117"/>
      <c r="CB449" s="117"/>
      <c r="CC449" s="117"/>
      <c r="CD449" s="117"/>
      <c r="CE449" s="117"/>
      <c r="CF449" s="117"/>
      <c r="CG449" s="117"/>
      <c r="CH449" s="117"/>
      <c r="CI449" s="117"/>
      <c r="CJ449" s="117"/>
      <c r="CK449" s="117"/>
      <c r="CL449" s="117"/>
      <c r="CM449" s="117"/>
      <c r="CN449" s="117"/>
      <c r="CO449" s="117"/>
      <c r="CP449" s="117"/>
      <c r="CQ449" s="117"/>
      <c r="CR449" s="117"/>
      <c r="CS449" s="117"/>
      <c r="CT449" s="117"/>
      <c r="CU449" s="117"/>
      <c r="CV449" s="117"/>
      <c r="CW449" s="117"/>
      <c r="CX449" s="118"/>
      <c r="CY449" s="118"/>
      <c r="CZ449" s="118"/>
      <c r="DA449" s="118"/>
      <c r="DB449" s="118"/>
      <c r="DC449" s="118"/>
      <c r="DD449" s="118"/>
      <c r="DE449" s="118"/>
      <c r="DF449" s="118"/>
      <c r="DG449" s="118"/>
      <c r="DH449" s="118"/>
      <c r="DI449" s="118"/>
    </row>
    <row r="450" spans="1:113" s="37" customFormat="1" x14ac:dyDescent="0.25">
      <c r="A450" s="143"/>
      <c r="B450" s="8"/>
      <c r="C450" s="8" t="s">
        <v>509</v>
      </c>
      <c r="D450" s="43" t="s">
        <v>521</v>
      </c>
      <c r="E450" s="48" t="s">
        <v>519</v>
      </c>
      <c r="F450" s="44" t="s">
        <v>518</v>
      </c>
      <c r="G450" s="31"/>
      <c r="H450" s="6">
        <f t="shared" si="273"/>
        <v>0</v>
      </c>
      <c r="I450" s="6">
        <f t="shared" si="291"/>
        <v>0</v>
      </c>
      <c r="J450" s="6">
        <f t="shared" si="292"/>
        <v>0</v>
      </c>
      <c r="K450" s="6">
        <f t="shared" si="269"/>
        <v>0</v>
      </c>
      <c r="L450" s="6">
        <f t="shared" si="293"/>
        <v>0</v>
      </c>
      <c r="M450" s="85">
        <f t="shared" si="274"/>
        <v>0</v>
      </c>
      <c r="N450" s="21"/>
      <c r="O450" s="6">
        <f t="shared" si="275"/>
        <v>0</v>
      </c>
      <c r="P450" s="77">
        <f t="shared" si="271"/>
        <v>0</v>
      </c>
      <c r="Q450" s="6">
        <f t="shared" si="276"/>
        <v>0</v>
      </c>
      <c r="R450" s="6">
        <f t="shared" si="277"/>
        <v>0</v>
      </c>
      <c r="S450" s="6">
        <f t="shared" si="278"/>
        <v>0</v>
      </c>
      <c r="T450" s="6">
        <f t="shared" si="279"/>
        <v>0</v>
      </c>
      <c r="U450" s="6">
        <f t="shared" si="280"/>
        <v>0</v>
      </c>
      <c r="V450" s="6">
        <f t="shared" si="281"/>
        <v>0</v>
      </c>
      <c r="W450" s="6">
        <f t="shared" si="282"/>
        <v>0</v>
      </c>
      <c r="X450" s="6">
        <f t="shared" si="283"/>
        <v>0</v>
      </c>
      <c r="Y450" s="6">
        <f t="shared" si="284"/>
        <v>0</v>
      </c>
      <c r="Z450" s="6">
        <f t="shared" si="285"/>
        <v>0</v>
      </c>
      <c r="AA450" s="6">
        <f t="shared" si="286"/>
        <v>0</v>
      </c>
      <c r="AB450" s="6">
        <f t="shared" si="287"/>
        <v>0</v>
      </c>
      <c r="AC450" s="6">
        <f t="shared" si="288"/>
        <v>0</v>
      </c>
      <c r="AD450" s="6">
        <f t="shared" si="289"/>
        <v>0</v>
      </c>
      <c r="AE450" s="21"/>
      <c r="AF450" s="6">
        <f t="shared" si="294"/>
        <v>0</v>
      </c>
      <c r="AG450" s="6">
        <f t="shared" si="295"/>
        <v>0</v>
      </c>
      <c r="AH450" s="21"/>
      <c r="AI450" s="89">
        <f t="shared" si="290"/>
        <v>0</v>
      </c>
      <c r="AJ450" s="2">
        <f t="shared" ref="AJ450:AJ498" si="296">MIN(G450:AI450)</f>
        <v>0</v>
      </c>
      <c r="AK450" s="109">
        <f t="shared" si="256"/>
        <v>0</v>
      </c>
      <c r="AL450" s="117"/>
      <c r="AM450" s="117"/>
      <c r="AN450" s="117"/>
      <c r="AO450" s="117"/>
      <c r="AP450" s="117"/>
      <c r="AQ450" s="117"/>
      <c r="AR450" s="117"/>
      <c r="AS450" s="117"/>
      <c r="AT450" s="117"/>
      <c r="AU450" s="117"/>
      <c r="AV450" s="117"/>
      <c r="AW450" s="117"/>
      <c r="AX450" s="117"/>
      <c r="AY450" s="117"/>
      <c r="AZ450" s="117"/>
      <c r="BA450" s="117"/>
      <c r="BB450" s="117"/>
      <c r="BC450" s="117"/>
      <c r="BD450" s="117"/>
      <c r="BE450" s="117"/>
      <c r="BF450" s="117"/>
      <c r="BG450" s="117"/>
      <c r="BH450" s="117"/>
      <c r="BI450" s="117"/>
      <c r="BJ450" s="117"/>
      <c r="BK450" s="117"/>
      <c r="BL450" s="117"/>
      <c r="BM450" s="117"/>
      <c r="BN450" s="117"/>
      <c r="BO450" s="117"/>
      <c r="BP450" s="117"/>
      <c r="BQ450" s="117"/>
      <c r="BR450" s="117"/>
      <c r="BS450" s="117"/>
      <c r="BT450" s="117"/>
      <c r="BU450" s="117"/>
      <c r="BV450" s="117"/>
      <c r="BW450" s="117"/>
      <c r="BX450" s="117"/>
      <c r="BY450" s="117"/>
      <c r="BZ450" s="117"/>
      <c r="CA450" s="117"/>
      <c r="CB450" s="117"/>
      <c r="CC450" s="117"/>
      <c r="CD450" s="117"/>
      <c r="CE450" s="117"/>
      <c r="CF450" s="117"/>
      <c r="CG450" s="117"/>
      <c r="CH450" s="117"/>
      <c r="CI450" s="117"/>
      <c r="CJ450" s="117"/>
      <c r="CK450" s="117"/>
      <c r="CL450" s="117"/>
      <c r="CM450" s="117"/>
      <c r="CN450" s="117"/>
      <c r="CO450" s="117"/>
      <c r="CP450" s="117"/>
      <c r="CQ450" s="117"/>
      <c r="CR450" s="117"/>
      <c r="CS450" s="117"/>
      <c r="CT450" s="117"/>
      <c r="CU450" s="117"/>
      <c r="CV450" s="117"/>
      <c r="CW450" s="117"/>
      <c r="CX450" s="118"/>
      <c r="CY450" s="118"/>
      <c r="CZ450" s="118"/>
      <c r="DA450" s="118"/>
      <c r="DB450" s="118"/>
      <c r="DC450" s="118"/>
      <c r="DD450" s="118"/>
      <c r="DE450" s="118"/>
      <c r="DF450" s="118"/>
      <c r="DG450" s="118"/>
      <c r="DH450" s="118"/>
      <c r="DI450" s="118"/>
    </row>
    <row r="451" spans="1:113" s="37" customFormat="1" x14ac:dyDescent="0.25">
      <c r="A451" s="143"/>
      <c r="B451" s="8"/>
      <c r="C451" s="8" t="s">
        <v>509</v>
      </c>
      <c r="D451" s="43" t="s">
        <v>521</v>
      </c>
      <c r="E451" s="47" t="s">
        <v>515</v>
      </c>
      <c r="F451" s="44"/>
      <c r="G451" s="31">
        <v>132</v>
      </c>
      <c r="H451" s="6">
        <f t="shared" si="273"/>
        <v>105.60000000000001</v>
      </c>
      <c r="I451" s="6">
        <f t="shared" si="291"/>
        <v>91.08</v>
      </c>
      <c r="J451" s="6">
        <f t="shared" si="292"/>
        <v>105.60000000000001</v>
      </c>
      <c r="K451" s="6">
        <f t="shared" si="269"/>
        <v>39.6</v>
      </c>
      <c r="L451" s="6">
        <f t="shared" si="293"/>
        <v>91.08</v>
      </c>
      <c r="M451" s="85">
        <f t="shared" si="274"/>
        <v>105.60000000000001</v>
      </c>
      <c r="N451" s="6" t="s">
        <v>502</v>
      </c>
      <c r="O451" s="6">
        <f t="shared" si="275"/>
        <v>91.08</v>
      </c>
      <c r="P451" s="77">
        <f t="shared" si="271"/>
        <v>92.399999999999991</v>
      </c>
      <c r="Q451" s="6">
        <f t="shared" si="276"/>
        <v>105.60000000000001</v>
      </c>
      <c r="R451" s="6">
        <f t="shared" si="277"/>
        <v>84.480000000000018</v>
      </c>
      <c r="S451" s="6">
        <f t="shared" si="278"/>
        <v>72.864000000000004</v>
      </c>
      <c r="T451" s="6">
        <f t="shared" si="279"/>
        <v>84.480000000000018</v>
      </c>
      <c r="U451" s="6">
        <f t="shared" si="280"/>
        <v>31.680000000000003</v>
      </c>
      <c r="V451" s="6">
        <f t="shared" si="281"/>
        <v>72.864000000000004</v>
      </c>
      <c r="W451" s="6">
        <f t="shared" si="282"/>
        <v>84.480000000000018</v>
      </c>
      <c r="X451" s="6">
        <f t="shared" si="283"/>
        <v>86.050799999999995</v>
      </c>
      <c r="Y451" s="6">
        <f t="shared" si="284"/>
        <v>72.864000000000004</v>
      </c>
      <c r="Z451" s="6">
        <f t="shared" si="285"/>
        <v>73.92</v>
      </c>
      <c r="AA451" s="6">
        <f t="shared" si="286"/>
        <v>84.480000000000018</v>
      </c>
      <c r="AB451" s="6">
        <f t="shared" si="287"/>
        <v>67.584000000000017</v>
      </c>
      <c r="AC451" s="6">
        <f t="shared" si="288"/>
        <v>58.291200000000003</v>
      </c>
      <c r="AD451" s="6">
        <f t="shared" si="289"/>
        <v>67.584000000000017</v>
      </c>
      <c r="AE451" s="6" t="s">
        <v>502</v>
      </c>
      <c r="AF451" s="6">
        <f t="shared" si="294"/>
        <v>91.08</v>
      </c>
      <c r="AG451" s="6">
        <f t="shared" si="295"/>
        <v>91.08</v>
      </c>
      <c r="AH451" s="6" t="s">
        <v>502</v>
      </c>
      <c r="AI451" s="89">
        <f t="shared" si="290"/>
        <v>108.5337</v>
      </c>
      <c r="AJ451" s="2">
        <f t="shared" si="296"/>
        <v>31.680000000000003</v>
      </c>
      <c r="AK451" s="109">
        <f t="shared" si="256"/>
        <v>132</v>
      </c>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117"/>
      <c r="CD451" s="117"/>
      <c r="CE451" s="117"/>
      <c r="CF451" s="117"/>
      <c r="CG451" s="117"/>
      <c r="CH451" s="117"/>
      <c r="CI451" s="117"/>
      <c r="CJ451" s="117"/>
      <c r="CK451" s="117"/>
      <c r="CL451" s="117"/>
      <c r="CM451" s="117"/>
      <c r="CN451" s="117"/>
      <c r="CO451" s="117"/>
      <c r="CP451" s="117"/>
      <c r="CQ451" s="117"/>
      <c r="CR451" s="117"/>
      <c r="CS451" s="117"/>
      <c r="CT451" s="117"/>
      <c r="CU451" s="117"/>
      <c r="CV451" s="117"/>
      <c r="CW451" s="117"/>
      <c r="CX451" s="118"/>
      <c r="CY451" s="118"/>
      <c r="CZ451" s="118"/>
      <c r="DA451" s="118"/>
      <c r="DB451" s="118"/>
      <c r="DC451" s="118"/>
      <c r="DD451" s="118"/>
      <c r="DE451" s="118"/>
      <c r="DF451" s="118"/>
      <c r="DG451" s="118"/>
      <c r="DH451" s="118"/>
      <c r="DI451" s="118"/>
    </row>
    <row r="452" spans="1:113" s="37" customFormat="1" x14ac:dyDescent="0.25">
      <c r="A452" s="143"/>
      <c r="B452" s="8"/>
      <c r="C452" s="8" t="s">
        <v>509</v>
      </c>
      <c r="D452" s="43" t="s">
        <v>521</v>
      </c>
      <c r="E452" s="48" t="s">
        <v>516</v>
      </c>
      <c r="F452" s="45"/>
      <c r="G452" s="31">
        <v>709.69</v>
      </c>
      <c r="H452" s="6">
        <f t="shared" si="273"/>
        <v>567.75200000000007</v>
      </c>
      <c r="I452" s="6">
        <f t="shared" si="291"/>
        <v>489.68610000000001</v>
      </c>
      <c r="J452" s="6">
        <f t="shared" si="292"/>
        <v>567.75200000000007</v>
      </c>
      <c r="K452" s="6">
        <f t="shared" si="269"/>
        <v>212.90700000000001</v>
      </c>
      <c r="L452" s="6">
        <f t="shared" si="293"/>
        <v>489.68610000000001</v>
      </c>
      <c r="M452" s="85">
        <f t="shared" si="274"/>
        <v>567.75200000000007</v>
      </c>
      <c r="N452" s="6" t="s">
        <v>502</v>
      </c>
      <c r="O452" s="6">
        <f t="shared" si="275"/>
        <v>489.68610000000001</v>
      </c>
      <c r="P452" s="77">
        <f t="shared" si="271"/>
        <v>496.78300000000002</v>
      </c>
      <c r="Q452" s="6">
        <f t="shared" si="276"/>
        <v>567.75200000000007</v>
      </c>
      <c r="R452" s="6">
        <f t="shared" si="277"/>
        <v>454.2016000000001</v>
      </c>
      <c r="S452" s="6">
        <f t="shared" si="278"/>
        <v>391.74888000000004</v>
      </c>
      <c r="T452" s="6">
        <f t="shared" si="279"/>
        <v>454.2016000000001</v>
      </c>
      <c r="U452" s="6">
        <f t="shared" si="280"/>
        <v>170.32560000000001</v>
      </c>
      <c r="V452" s="6">
        <f t="shared" si="281"/>
        <v>391.74888000000004</v>
      </c>
      <c r="W452" s="6">
        <f t="shared" si="282"/>
        <v>454.2016000000001</v>
      </c>
      <c r="X452" s="6">
        <f t="shared" si="283"/>
        <v>462.64691099999999</v>
      </c>
      <c r="Y452" s="6">
        <f t="shared" si="284"/>
        <v>391.74888000000004</v>
      </c>
      <c r="Z452" s="6">
        <f t="shared" si="285"/>
        <v>397.42640000000006</v>
      </c>
      <c r="AA452" s="6">
        <f t="shared" si="286"/>
        <v>454.2016000000001</v>
      </c>
      <c r="AB452" s="6">
        <f t="shared" si="287"/>
        <v>363.36128000000008</v>
      </c>
      <c r="AC452" s="6">
        <f t="shared" si="288"/>
        <v>313.39910400000008</v>
      </c>
      <c r="AD452" s="6">
        <f t="shared" si="289"/>
        <v>363.36128000000008</v>
      </c>
      <c r="AE452" s="6" t="s">
        <v>502</v>
      </c>
      <c r="AF452" s="6">
        <f t="shared" si="294"/>
        <v>489.68610000000001</v>
      </c>
      <c r="AG452" s="6">
        <f t="shared" si="295"/>
        <v>489.68610000000001</v>
      </c>
      <c r="AH452" s="6" t="s">
        <v>502</v>
      </c>
      <c r="AI452" s="89">
        <f t="shared" si="290"/>
        <v>583.52486025000007</v>
      </c>
      <c r="AJ452" s="2">
        <f t="shared" si="296"/>
        <v>170.32560000000001</v>
      </c>
      <c r="AK452" s="109">
        <f t="shared" ref="AK452:AK515" si="297">MAX(G452:AI452)</f>
        <v>709.69</v>
      </c>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117"/>
      <c r="CD452" s="117"/>
      <c r="CE452" s="117"/>
      <c r="CF452" s="117"/>
      <c r="CG452" s="117"/>
      <c r="CH452" s="117"/>
      <c r="CI452" s="117"/>
      <c r="CJ452" s="117"/>
      <c r="CK452" s="117"/>
      <c r="CL452" s="117"/>
      <c r="CM452" s="117"/>
      <c r="CN452" s="117"/>
      <c r="CO452" s="117"/>
      <c r="CP452" s="117"/>
      <c r="CQ452" s="117"/>
      <c r="CR452" s="117"/>
      <c r="CS452" s="117"/>
      <c r="CT452" s="117"/>
      <c r="CU452" s="117"/>
      <c r="CV452" s="117"/>
      <c r="CW452" s="117"/>
      <c r="CX452" s="118"/>
      <c r="CY452" s="118"/>
      <c r="CZ452" s="118"/>
      <c r="DA452" s="118"/>
      <c r="DB452" s="118"/>
      <c r="DC452" s="118"/>
      <c r="DD452" s="118"/>
      <c r="DE452" s="118"/>
      <c r="DF452" s="118"/>
      <c r="DG452" s="118"/>
      <c r="DH452" s="118"/>
      <c r="DI452" s="118"/>
    </row>
    <row r="453" spans="1:113" s="37" customFormat="1" ht="15.75" thickBot="1" x14ac:dyDescent="0.3">
      <c r="A453" s="143"/>
      <c r="B453" s="8"/>
      <c r="C453" s="8" t="s">
        <v>509</v>
      </c>
      <c r="D453" s="43" t="s">
        <v>521</v>
      </c>
      <c r="E453" s="49" t="s">
        <v>517</v>
      </c>
      <c r="F453" s="52"/>
      <c r="G453" s="31">
        <v>2809.95</v>
      </c>
      <c r="H453" s="6">
        <f t="shared" si="273"/>
        <v>2247.96</v>
      </c>
      <c r="I453" s="6">
        <f t="shared" si="291"/>
        <v>1938.8654999999997</v>
      </c>
      <c r="J453" s="6">
        <f t="shared" si="292"/>
        <v>2247.96</v>
      </c>
      <c r="K453" s="6">
        <f t="shared" si="269"/>
        <v>842.9849999999999</v>
      </c>
      <c r="L453" s="6">
        <f t="shared" si="293"/>
        <v>1938.8654999999997</v>
      </c>
      <c r="M453" s="85">
        <f t="shared" si="274"/>
        <v>2247.96</v>
      </c>
      <c r="N453" s="6" t="s">
        <v>502</v>
      </c>
      <c r="O453" s="6">
        <f t="shared" si="275"/>
        <v>1938.8654999999997</v>
      </c>
      <c r="P453" s="77">
        <f t="shared" si="271"/>
        <v>1966.9649999999997</v>
      </c>
      <c r="Q453" s="6">
        <f t="shared" si="276"/>
        <v>2247.96</v>
      </c>
      <c r="R453" s="6">
        <f t="shared" si="277"/>
        <v>1798.3680000000002</v>
      </c>
      <c r="S453" s="6">
        <f t="shared" si="278"/>
        <v>1551.0923999999998</v>
      </c>
      <c r="T453" s="6">
        <f t="shared" si="279"/>
        <v>1798.3680000000002</v>
      </c>
      <c r="U453" s="6">
        <f t="shared" si="280"/>
        <v>674.38799999999992</v>
      </c>
      <c r="V453" s="6">
        <f t="shared" si="281"/>
        <v>1551.0923999999998</v>
      </c>
      <c r="W453" s="6">
        <f t="shared" si="282"/>
        <v>1798.3680000000002</v>
      </c>
      <c r="X453" s="6">
        <f t="shared" si="283"/>
        <v>1831.8064049999996</v>
      </c>
      <c r="Y453" s="6">
        <f t="shared" si="284"/>
        <v>1551.0923999999998</v>
      </c>
      <c r="Z453" s="6">
        <f t="shared" si="285"/>
        <v>1573.5719999999999</v>
      </c>
      <c r="AA453" s="6">
        <f t="shared" si="286"/>
        <v>1798.3680000000002</v>
      </c>
      <c r="AB453" s="6">
        <f t="shared" si="287"/>
        <v>1438.6944000000003</v>
      </c>
      <c r="AC453" s="6">
        <f t="shared" si="288"/>
        <v>1240.87392</v>
      </c>
      <c r="AD453" s="6">
        <f t="shared" si="289"/>
        <v>1438.6944000000003</v>
      </c>
      <c r="AE453" s="6" t="s">
        <v>502</v>
      </c>
      <c r="AF453" s="6">
        <f t="shared" si="294"/>
        <v>1938.8654999999997</v>
      </c>
      <c r="AG453" s="6">
        <f t="shared" si="295"/>
        <v>1938.8654999999997</v>
      </c>
      <c r="AH453" s="6" t="s">
        <v>502</v>
      </c>
      <c r="AI453" s="89">
        <f t="shared" si="290"/>
        <v>2310.4111387499997</v>
      </c>
      <c r="AJ453" s="2">
        <f t="shared" si="296"/>
        <v>674.38799999999992</v>
      </c>
      <c r="AK453" s="109">
        <f t="shared" si="297"/>
        <v>2809.95</v>
      </c>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117"/>
      <c r="BZ453" s="117"/>
      <c r="CA453" s="117"/>
      <c r="CB453" s="117"/>
      <c r="CC453" s="117"/>
      <c r="CD453" s="117"/>
      <c r="CE453" s="117"/>
      <c r="CF453" s="117"/>
      <c r="CG453" s="117"/>
      <c r="CH453" s="117"/>
      <c r="CI453" s="117"/>
      <c r="CJ453" s="117"/>
      <c r="CK453" s="117"/>
      <c r="CL453" s="117"/>
      <c r="CM453" s="117"/>
      <c r="CN453" s="117"/>
      <c r="CO453" s="117"/>
      <c r="CP453" s="117"/>
      <c r="CQ453" s="117"/>
      <c r="CR453" s="117"/>
      <c r="CS453" s="117"/>
      <c r="CT453" s="117"/>
      <c r="CU453" s="117"/>
      <c r="CV453" s="117"/>
      <c r="CW453" s="117"/>
      <c r="CX453" s="118"/>
      <c r="CY453" s="118"/>
      <c r="CZ453" s="118"/>
      <c r="DA453" s="118"/>
      <c r="DB453" s="118"/>
      <c r="DC453" s="118"/>
      <c r="DD453" s="118"/>
      <c r="DE453" s="118"/>
      <c r="DF453" s="118"/>
      <c r="DG453" s="118"/>
      <c r="DH453" s="118"/>
      <c r="DI453" s="118"/>
    </row>
    <row r="454" spans="1:113" s="5" customFormat="1" ht="30" x14ac:dyDescent="0.25">
      <c r="A454" s="143"/>
      <c r="B454" s="8">
        <v>58563</v>
      </c>
      <c r="C454" s="8" t="s">
        <v>509</v>
      </c>
      <c r="D454" s="43" t="s">
        <v>521</v>
      </c>
      <c r="E454" s="46" t="s">
        <v>77</v>
      </c>
      <c r="F454" s="51" t="s">
        <v>421</v>
      </c>
      <c r="G454" s="31"/>
      <c r="H454" s="6">
        <f t="shared" si="273"/>
        <v>0</v>
      </c>
      <c r="I454" s="6">
        <f t="shared" si="291"/>
        <v>0</v>
      </c>
      <c r="J454" s="6">
        <f t="shared" si="292"/>
        <v>0</v>
      </c>
      <c r="K454" s="6">
        <f t="shared" si="269"/>
        <v>0</v>
      </c>
      <c r="L454" s="6">
        <f t="shared" si="293"/>
        <v>0</v>
      </c>
      <c r="M454" s="85">
        <f t="shared" si="274"/>
        <v>0</v>
      </c>
      <c r="N454" s="21"/>
      <c r="O454" s="6">
        <f t="shared" si="275"/>
        <v>0</v>
      </c>
      <c r="P454" s="77">
        <f t="shared" si="271"/>
        <v>0</v>
      </c>
      <c r="Q454" s="6">
        <f t="shared" si="276"/>
        <v>0</v>
      </c>
      <c r="R454" s="6">
        <f t="shared" si="277"/>
        <v>0</v>
      </c>
      <c r="S454" s="6">
        <f t="shared" si="278"/>
        <v>0</v>
      </c>
      <c r="T454" s="6">
        <f t="shared" si="279"/>
        <v>0</v>
      </c>
      <c r="U454" s="6">
        <f t="shared" si="280"/>
        <v>0</v>
      </c>
      <c r="V454" s="6">
        <f t="shared" si="281"/>
        <v>0</v>
      </c>
      <c r="W454" s="6">
        <f t="shared" si="282"/>
        <v>0</v>
      </c>
      <c r="X454" s="6">
        <f t="shared" si="283"/>
        <v>0</v>
      </c>
      <c r="Y454" s="6">
        <f t="shared" si="284"/>
        <v>0</v>
      </c>
      <c r="Z454" s="6">
        <f t="shared" si="285"/>
        <v>0</v>
      </c>
      <c r="AA454" s="6">
        <f t="shared" si="286"/>
        <v>0</v>
      </c>
      <c r="AB454" s="6">
        <f t="shared" si="287"/>
        <v>0</v>
      </c>
      <c r="AC454" s="6">
        <f t="shared" si="288"/>
        <v>0</v>
      </c>
      <c r="AD454" s="6">
        <f t="shared" si="289"/>
        <v>0</v>
      </c>
      <c r="AE454" s="21"/>
      <c r="AF454" s="6">
        <f t="shared" si="294"/>
        <v>0</v>
      </c>
      <c r="AG454" s="6">
        <f t="shared" si="295"/>
        <v>0</v>
      </c>
      <c r="AH454" s="21"/>
      <c r="AI454" s="89">
        <f t="shared" si="290"/>
        <v>0</v>
      </c>
      <c r="AJ454" s="2">
        <f t="shared" si="296"/>
        <v>0</v>
      </c>
      <c r="AK454" s="109">
        <f t="shared" si="297"/>
        <v>0</v>
      </c>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117"/>
      <c r="CD454" s="117"/>
      <c r="CE454" s="117"/>
      <c r="CF454" s="117"/>
      <c r="CG454" s="117"/>
      <c r="CH454" s="117"/>
      <c r="CI454" s="117"/>
      <c r="CJ454" s="117"/>
      <c r="CK454" s="117"/>
      <c r="CL454" s="117"/>
      <c r="CM454" s="117"/>
      <c r="CN454" s="117"/>
      <c r="CO454" s="117"/>
      <c r="CP454" s="117"/>
      <c r="CQ454" s="117"/>
      <c r="CR454" s="117"/>
      <c r="CS454" s="117"/>
      <c r="CT454" s="117"/>
      <c r="CU454" s="117"/>
      <c r="CV454" s="117"/>
      <c r="CW454" s="117"/>
      <c r="CX454" s="118"/>
      <c r="CY454" s="118"/>
      <c r="CZ454" s="118"/>
      <c r="DA454" s="118"/>
      <c r="DB454" s="118"/>
      <c r="DC454" s="118"/>
      <c r="DD454" s="118"/>
      <c r="DE454" s="118"/>
      <c r="DF454" s="118"/>
      <c r="DG454" s="118"/>
      <c r="DH454" s="118"/>
      <c r="DI454" s="118"/>
    </row>
    <row r="455" spans="1:113" s="37" customFormat="1" x14ac:dyDescent="0.25">
      <c r="A455" s="143"/>
      <c r="B455" s="8"/>
      <c r="C455" s="8" t="s">
        <v>509</v>
      </c>
      <c r="D455" s="43" t="s">
        <v>521</v>
      </c>
      <c r="E455" s="47" t="s">
        <v>514</v>
      </c>
      <c r="F455" s="44"/>
      <c r="G455" s="31">
        <v>683.3</v>
      </c>
      <c r="H455" s="6">
        <f t="shared" si="273"/>
        <v>546.64</v>
      </c>
      <c r="I455" s="6">
        <f t="shared" si="291"/>
        <v>471.47699999999992</v>
      </c>
      <c r="J455" s="6">
        <f t="shared" si="292"/>
        <v>546.64</v>
      </c>
      <c r="K455" s="6">
        <f t="shared" si="269"/>
        <v>204.98999999999998</v>
      </c>
      <c r="L455" s="6">
        <f t="shared" si="293"/>
        <v>471.47699999999992</v>
      </c>
      <c r="M455" s="85">
        <f t="shared" si="274"/>
        <v>546.64</v>
      </c>
      <c r="N455" s="6" t="s">
        <v>502</v>
      </c>
      <c r="O455" s="6">
        <f t="shared" si="275"/>
        <v>471.47699999999992</v>
      </c>
      <c r="P455" s="77">
        <f t="shared" si="271"/>
        <v>478.30999999999995</v>
      </c>
      <c r="Q455" s="6">
        <f t="shared" si="276"/>
        <v>546.64</v>
      </c>
      <c r="R455" s="6">
        <f t="shared" si="277"/>
        <v>437.31200000000001</v>
      </c>
      <c r="S455" s="6">
        <f t="shared" si="278"/>
        <v>377.18159999999995</v>
      </c>
      <c r="T455" s="6">
        <f t="shared" si="279"/>
        <v>437.31200000000001</v>
      </c>
      <c r="U455" s="6">
        <f t="shared" si="280"/>
        <v>163.99199999999999</v>
      </c>
      <c r="V455" s="6">
        <f t="shared" si="281"/>
        <v>377.18159999999995</v>
      </c>
      <c r="W455" s="6">
        <f t="shared" si="282"/>
        <v>437.31200000000001</v>
      </c>
      <c r="X455" s="6">
        <f t="shared" si="283"/>
        <v>445.44326999999993</v>
      </c>
      <c r="Y455" s="6">
        <f t="shared" si="284"/>
        <v>377.18159999999995</v>
      </c>
      <c r="Z455" s="6">
        <f t="shared" si="285"/>
        <v>382.64799999999997</v>
      </c>
      <c r="AA455" s="6">
        <f t="shared" si="286"/>
        <v>437.31200000000001</v>
      </c>
      <c r="AB455" s="6">
        <f t="shared" si="287"/>
        <v>349.84960000000001</v>
      </c>
      <c r="AC455" s="6">
        <f t="shared" si="288"/>
        <v>301.74527999999998</v>
      </c>
      <c r="AD455" s="6">
        <f t="shared" si="289"/>
        <v>349.84960000000001</v>
      </c>
      <c r="AE455" s="6" t="s">
        <v>502</v>
      </c>
      <c r="AF455" s="6">
        <f t="shared" si="294"/>
        <v>471.47699999999992</v>
      </c>
      <c r="AG455" s="6">
        <f t="shared" si="295"/>
        <v>471.47699999999992</v>
      </c>
      <c r="AH455" s="6" t="s">
        <v>502</v>
      </c>
      <c r="AI455" s="89">
        <f t="shared" si="290"/>
        <v>561.8263424999999</v>
      </c>
      <c r="AJ455" s="2">
        <f t="shared" si="296"/>
        <v>163.99199999999999</v>
      </c>
      <c r="AK455" s="109">
        <f t="shared" si="297"/>
        <v>683.3</v>
      </c>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117"/>
      <c r="BZ455" s="117"/>
      <c r="CA455" s="117"/>
      <c r="CB455" s="117"/>
      <c r="CC455" s="117"/>
      <c r="CD455" s="117"/>
      <c r="CE455" s="117"/>
      <c r="CF455" s="117"/>
      <c r="CG455" s="117"/>
      <c r="CH455" s="117"/>
      <c r="CI455" s="117"/>
      <c r="CJ455" s="117"/>
      <c r="CK455" s="117"/>
      <c r="CL455" s="117"/>
      <c r="CM455" s="117"/>
      <c r="CN455" s="117"/>
      <c r="CO455" s="117"/>
      <c r="CP455" s="117"/>
      <c r="CQ455" s="117"/>
      <c r="CR455" s="117"/>
      <c r="CS455" s="117"/>
      <c r="CT455" s="117"/>
      <c r="CU455" s="117"/>
      <c r="CV455" s="117"/>
      <c r="CW455" s="117"/>
      <c r="CX455" s="118"/>
      <c r="CY455" s="118"/>
      <c r="CZ455" s="118"/>
      <c r="DA455" s="118"/>
      <c r="DB455" s="118"/>
      <c r="DC455" s="118"/>
      <c r="DD455" s="118"/>
      <c r="DE455" s="118"/>
      <c r="DF455" s="118"/>
      <c r="DG455" s="118"/>
      <c r="DH455" s="118"/>
      <c r="DI455" s="118"/>
    </row>
    <row r="456" spans="1:113" s="37" customFormat="1" x14ac:dyDescent="0.25">
      <c r="A456" s="143"/>
      <c r="B456" s="8"/>
      <c r="C456" s="8" t="s">
        <v>509</v>
      </c>
      <c r="D456" s="43" t="s">
        <v>521</v>
      </c>
      <c r="E456" s="48" t="s">
        <v>519</v>
      </c>
      <c r="F456" s="44" t="s">
        <v>518</v>
      </c>
      <c r="G456" s="31"/>
      <c r="H456" s="6">
        <f t="shared" si="273"/>
        <v>0</v>
      </c>
      <c r="I456" s="6">
        <f t="shared" si="291"/>
        <v>0</v>
      </c>
      <c r="J456" s="6">
        <f t="shared" si="292"/>
        <v>0</v>
      </c>
      <c r="K456" s="6">
        <f t="shared" si="269"/>
        <v>0</v>
      </c>
      <c r="L456" s="6">
        <f t="shared" si="293"/>
        <v>0</v>
      </c>
      <c r="M456" s="85">
        <f t="shared" si="274"/>
        <v>0</v>
      </c>
      <c r="N456" s="21"/>
      <c r="O456" s="6">
        <f t="shared" si="275"/>
        <v>0</v>
      </c>
      <c r="P456" s="77">
        <f t="shared" si="271"/>
        <v>0</v>
      </c>
      <c r="Q456" s="6">
        <f t="shared" si="276"/>
        <v>0</v>
      </c>
      <c r="R456" s="6">
        <f t="shared" si="277"/>
        <v>0</v>
      </c>
      <c r="S456" s="6">
        <f t="shared" si="278"/>
        <v>0</v>
      </c>
      <c r="T456" s="6">
        <f t="shared" si="279"/>
        <v>0</v>
      </c>
      <c r="U456" s="6">
        <f t="shared" si="280"/>
        <v>0</v>
      </c>
      <c r="V456" s="6">
        <f t="shared" si="281"/>
        <v>0</v>
      </c>
      <c r="W456" s="6">
        <f t="shared" si="282"/>
        <v>0</v>
      </c>
      <c r="X456" s="6">
        <f t="shared" si="283"/>
        <v>0</v>
      </c>
      <c r="Y456" s="6">
        <f t="shared" si="284"/>
        <v>0</v>
      </c>
      <c r="Z456" s="6">
        <f t="shared" si="285"/>
        <v>0</v>
      </c>
      <c r="AA456" s="6">
        <f t="shared" si="286"/>
        <v>0</v>
      </c>
      <c r="AB456" s="6">
        <f t="shared" si="287"/>
        <v>0</v>
      </c>
      <c r="AC456" s="6">
        <f t="shared" si="288"/>
        <v>0</v>
      </c>
      <c r="AD456" s="6">
        <f t="shared" si="289"/>
        <v>0</v>
      </c>
      <c r="AE456" s="21"/>
      <c r="AF456" s="6">
        <f t="shared" si="294"/>
        <v>0</v>
      </c>
      <c r="AG456" s="6">
        <f t="shared" si="295"/>
        <v>0</v>
      </c>
      <c r="AH456" s="21"/>
      <c r="AI456" s="89">
        <f t="shared" si="290"/>
        <v>0</v>
      </c>
      <c r="AJ456" s="2">
        <f t="shared" si="296"/>
        <v>0</v>
      </c>
      <c r="AK456" s="109">
        <f t="shared" si="297"/>
        <v>0</v>
      </c>
      <c r="AL456" s="117"/>
      <c r="AM456" s="117"/>
      <c r="AN456" s="117"/>
      <c r="AO456" s="117"/>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c r="BR456" s="117"/>
      <c r="BS456" s="117"/>
      <c r="BT456" s="117"/>
      <c r="BU456" s="117"/>
      <c r="BV456" s="117"/>
      <c r="BW456" s="117"/>
      <c r="BX456" s="117"/>
      <c r="BY456" s="117"/>
      <c r="BZ456" s="117"/>
      <c r="CA456" s="117"/>
      <c r="CB456" s="117"/>
      <c r="CC456" s="117"/>
      <c r="CD456" s="117"/>
      <c r="CE456" s="117"/>
      <c r="CF456" s="117"/>
      <c r="CG456" s="117"/>
      <c r="CH456" s="117"/>
      <c r="CI456" s="117"/>
      <c r="CJ456" s="117"/>
      <c r="CK456" s="117"/>
      <c r="CL456" s="117"/>
      <c r="CM456" s="117"/>
      <c r="CN456" s="117"/>
      <c r="CO456" s="117"/>
      <c r="CP456" s="117"/>
      <c r="CQ456" s="117"/>
      <c r="CR456" s="117"/>
      <c r="CS456" s="117"/>
      <c r="CT456" s="117"/>
      <c r="CU456" s="117"/>
      <c r="CV456" s="117"/>
      <c r="CW456" s="117"/>
      <c r="CX456" s="118"/>
      <c r="CY456" s="118"/>
      <c r="CZ456" s="118"/>
      <c r="DA456" s="118"/>
      <c r="DB456" s="118"/>
      <c r="DC456" s="118"/>
      <c r="DD456" s="118"/>
      <c r="DE456" s="118"/>
      <c r="DF456" s="118"/>
      <c r="DG456" s="118"/>
      <c r="DH456" s="118"/>
      <c r="DI456" s="118"/>
    </row>
    <row r="457" spans="1:113" s="37" customFormat="1" x14ac:dyDescent="0.25">
      <c r="A457" s="143"/>
      <c r="B457" s="8"/>
      <c r="C457" s="8" t="s">
        <v>509</v>
      </c>
      <c r="D457" s="43" t="s">
        <v>521</v>
      </c>
      <c r="E457" s="47" t="s">
        <v>515</v>
      </c>
      <c r="F457" s="44"/>
      <c r="G457" s="31">
        <v>132</v>
      </c>
      <c r="H457" s="6">
        <f t="shared" si="273"/>
        <v>105.60000000000001</v>
      </c>
      <c r="I457" s="6">
        <f t="shared" si="291"/>
        <v>91.08</v>
      </c>
      <c r="J457" s="6">
        <f t="shared" si="292"/>
        <v>105.60000000000001</v>
      </c>
      <c r="K457" s="6">
        <f t="shared" si="269"/>
        <v>39.6</v>
      </c>
      <c r="L457" s="6">
        <f t="shared" si="293"/>
        <v>91.08</v>
      </c>
      <c r="M457" s="85">
        <f t="shared" si="274"/>
        <v>105.60000000000001</v>
      </c>
      <c r="N457" s="6" t="s">
        <v>502</v>
      </c>
      <c r="O457" s="6">
        <f t="shared" si="275"/>
        <v>91.08</v>
      </c>
      <c r="P457" s="77">
        <f t="shared" si="271"/>
        <v>92.399999999999991</v>
      </c>
      <c r="Q457" s="6">
        <f t="shared" si="276"/>
        <v>105.60000000000001</v>
      </c>
      <c r="R457" s="6">
        <f t="shared" si="277"/>
        <v>84.480000000000018</v>
      </c>
      <c r="S457" s="6">
        <f t="shared" si="278"/>
        <v>72.864000000000004</v>
      </c>
      <c r="T457" s="6">
        <f t="shared" si="279"/>
        <v>84.480000000000018</v>
      </c>
      <c r="U457" s="6">
        <f t="shared" si="280"/>
        <v>31.680000000000003</v>
      </c>
      <c r="V457" s="6">
        <f t="shared" si="281"/>
        <v>72.864000000000004</v>
      </c>
      <c r="W457" s="6">
        <f t="shared" si="282"/>
        <v>84.480000000000018</v>
      </c>
      <c r="X457" s="6">
        <f t="shared" si="283"/>
        <v>86.050799999999995</v>
      </c>
      <c r="Y457" s="6">
        <f t="shared" si="284"/>
        <v>72.864000000000004</v>
      </c>
      <c r="Z457" s="6">
        <f t="shared" si="285"/>
        <v>73.92</v>
      </c>
      <c r="AA457" s="6">
        <f t="shared" si="286"/>
        <v>84.480000000000018</v>
      </c>
      <c r="AB457" s="6">
        <f t="shared" si="287"/>
        <v>67.584000000000017</v>
      </c>
      <c r="AC457" s="6">
        <f t="shared" si="288"/>
        <v>58.291200000000003</v>
      </c>
      <c r="AD457" s="6">
        <f t="shared" si="289"/>
        <v>67.584000000000017</v>
      </c>
      <c r="AE457" s="6" t="s">
        <v>502</v>
      </c>
      <c r="AF457" s="6">
        <f t="shared" si="294"/>
        <v>91.08</v>
      </c>
      <c r="AG457" s="6">
        <f t="shared" si="295"/>
        <v>91.08</v>
      </c>
      <c r="AH457" s="6" t="s">
        <v>502</v>
      </c>
      <c r="AI457" s="89">
        <f t="shared" si="290"/>
        <v>108.5337</v>
      </c>
      <c r="AJ457" s="2">
        <f t="shared" si="296"/>
        <v>31.680000000000003</v>
      </c>
      <c r="AK457" s="109">
        <f t="shared" si="297"/>
        <v>132</v>
      </c>
      <c r="AL457" s="117"/>
      <c r="AM457" s="117"/>
      <c r="AN457" s="117"/>
      <c r="AO457" s="117"/>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c r="BR457" s="117"/>
      <c r="BS457" s="117"/>
      <c r="BT457" s="117"/>
      <c r="BU457" s="117"/>
      <c r="BV457" s="117"/>
      <c r="BW457" s="117"/>
      <c r="BX457" s="117"/>
      <c r="BY457" s="117"/>
      <c r="BZ457" s="117"/>
      <c r="CA457" s="117"/>
      <c r="CB457" s="117"/>
      <c r="CC457" s="117"/>
      <c r="CD457" s="117"/>
      <c r="CE457" s="117"/>
      <c r="CF457" s="117"/>
      <c r="CG457" s="117"/>
      <c r="CH457" s="117"/>
      <c r="CI457" s="117"/>
      <c r="CJ457" s="117"/>
      <c r="CK457" s="117"/>
      <c r="CL457" s="117"/>
      <c r="CM457" s="117"/>
      <c r="CN457" s="117"/>
      <c r="CO457" s="117"/>
      <c r="CP457" s="117"/>
      <c r="CQ457" s="117"/>
      <c r="CR457" s="117"/>
      <c r="CS457" s="117"/>
      <c r="CT457" s="117"/>
      <c r="CU457" s="117"/>
      <c r="CV457" s="117"/>
      <c r="CW457" s="117"/>
      <c r="CX457" s="118"/>
      <c r="CY457" s="118"/>
      <c r="CZ457" s="118"/>
      <c r="DA457" s="118"/>
      <c r="DB457" s="118"/>
      <c r="DC457" s="118"/>
      <c r="DD457" s="118"/>
      <c r="DE457" s="118"/>
      <c r="DF457" s="118"/>
      <c r="DG457" s="118"/>
      <c r="DH457" s="118"/>
      <c r="DI457" s="118"/>
    </row>
    <row r="458" spans="1:113" s="37" customFormat="1" x14ac:dyDescent="0.25">
      <c r="A458" s="143"/>
      <c r="B458" s="8"/>
      <c r="C458" s="8" t="s">
        <v>509</v>
      </c>
      <c r="D458" s="43" t="s">
        <v>521</v>
      </c>
      <c r="E458" s="48" t="s">
        <v>516</v>
      </c>
      <c r="F458" s="45"/>
      <c r="G458" s="31">
        <v>3473.39</v>
      </c>
      <c r="H458" s="6">
        <f t="shared" si="273"/>
        <v>2778.712</v>
      </c>
      <c r="I458" s="6">
        <f t="shared" si="291"/>
        <v>2396.6390999999999</v>
      </c>
      <c r="J458" s="6">
        <f t="shared" si="292"/>
        <v>2778.712</v>
      </c>
      <c r="K458" s="6">
        <f t="shared" si="269"/>
        <v>1042.0169999999998</v>
      </c>
      <c r="L458" s="6">
        <f t="shared" si="293"/>
        <v>2396.6390999999999</v>
      </c>
      <c r="M458" s="85">
        <f t="shared" si="274"/>
        <v>2778.712</v>
      </c>
      <c r="N458" s="6" t="s">
        <v>502</v>
      </c>
      <c r="O458" s="6">
        <f t="shared" si="275"/>
        <v>2396.6390999999999</v>
      </c>
      <c r="P458" s="77">
        <f t="shared" si="271"/>
        <v>2431.3729999999996</v>
      </c>
      <c r="Q458" s="6">
        <f t="shared" si="276"/>
        <v>2778.712</v>
      </c>
      <c r="R458" s="6">
        <f t="shared" si="277"/>
        <v>2222.9695999999999</v>
      </c>
      <c r="S458" s="6">
        <f t="shared" si="278"/>
        <v>1917.3112799999999</v>
      </c>
      <c r="T458" s="6">
        <f t="shared" si="279"/>
        <v>2222.9695999999999</v>
      </c>
      <c r="U458" s="6">
        <f t="shared" si="280"/>
        <v>833.61359999999991</v>
      </c>
      <c r="V458" s="6">
        <f t="shared" si="281"/>
        <v>1917.3112799999999</v>
      </c>
      <c r="W458" s="6">
        <f t="shared" si="282"/>
        <v>2222.9695999999999</v>
      </c>
      <c r="X458" s="6">
        <f t="shared" si="283"/>
        <v>2264.3029409999995</v>
      </c>
      <c r="Y458" s="6">
        <f t="shared" si="284"/>
        <v>1917.3112799999999</v>
      </c>
      <c r="Z458" s="6">
        <f t="shared" si="285"/>
        <v>1945.0983999999999</v>
      </c>
      <c r="AA458" s="6">
        <f t="shared" si="286"/>
        <v>2222.9695999999999</v>
      </c>
      <c r="AB458" s="6">
        <f t="shared" si="287"/>
        <v>1778.3756800000001</v>
      </c>
      <c r="AC458" s="6">
        <f t="shared" si="288"/>
        <v>1533.8490240000001</v>
      </c>
      <c r="AD458" s="6">
        <f t="shared" si="289"/>
        <v>1778.3756800000001</v>
      </c>
      <c r="AE458" s="6" t="s">
        <v>502</v>
      </c>
      <c r="AF458" s="6">
        <f t="shared" si="294"/>
        <v>2396.6390999999999</v>
      </c>
      <c r="AG458" s="6">
        <f t="shared" si="295"/>
        <v>2396.6390999999999</v>
      </c>
      <c r="AH458" s="6" t="s">
        <v>502</v>
      </c>
      <c r="AI458" s="89">
        <f t="shared" si="290"/>
        <v>2855.9080927499999</v>
      </c>
      <c r="AJ458" s="2">
        <f t="shared" si="296"/>
        <v>833.61359999999991</v>
      </c>
      <c r="AK458" s="109">
        <f t="shared" si="297"/>
        <v>3473.39</v>
      </c>
      <c r="AL458" s="117"/>
      <c r="AM458" s="117"/>
      <c r="AN458" s="117"/>
      <c r="AO458" s="117"/>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c r="BR458" s="117"/>
      <c r="BS458" s="117"/>
      <c r="BT458" s="117"/>
      <c r="BU458" s="117"/>
      <c r="BV458" s="117"/>
      <c r="BW458" s="117"/>
      <c r="BX458" s="117"/>
      <c r="BY458" s="117"/>
      <c r="BZ458" s="117"/>
      <c r="CA458" s="117"/>
      <c r="CB458" s="117"/>
      <c r="CC458" s="117"/>
      <c r="CD458" s="117"/>
      <c r="CE458" s="117"/>
      <c r="CF458" s="117"/>
      <c r="CG458" s="117"/>
      <c r="CH458" s="117"/>
      <c r="CI458" s="117"/>
      <c r="CJ458" s="117"/>
      <c r="CK458" s="117"/>
      <c r="CL458" s="117"/>
      <c r="CM458" s="117"/>
      <c r="CN458" s="117"/>
      <c r="CO458" s="117"/>
      <c r="CP458" s="117"/>
      <c r="CQ458" s="117"/>
      <c r="CR458" s="117"/>
      <c r="CS458" s="117"/>
      <c r="CT458" s="117"/>
      <c r="CU458" s="117"/>
      <c r="CV458" s="117"/>
      <c r="CW458" s="117"/>
      <c r="CX458" s="118"/>
      <c r="CY458" s="118"/>
      <c r="CZ458" s="118"/>
      <c r="DA458" s="118"/>
      <c r="DB458" s="118"/>
      <c r="DC458" s="118"/>
      <c r="DD458" s="118"/>
      <c r="DE458" s="118"/>
      <c r="DF458" s="118"/>
      <c r="DG458" s="118"/>
      <c r="DH458" s="118"/>
      <c r="DI458" s="118"/>
    </row>
    <row r="459" spans="1:113" s="37" customFormat="1" ht="15.75" thickBot="1" x14ac:dyDescent="0.3">
      <c r="A459" s="143"/>
      <c r="B459" s="8"/>
      <c r="C459" s="8" t="s">
        <v>509</v>
      </c>
      <c r="D459" s="43" t="s">
        <v>521</v>
      </c>
      <c r="E459" s="49" t="s">
        <v>517</v>
      </c>
      <c r="F459" s="52"/>
      <c r="G459" s="31">
        <v>3275.2</v>
      </c>
      <c r="H459" s="6">
        <f t="shared" si="273"/>
        <v>2620.16</v>
      </c>
      <c r="I459" s="6">
        <f t="shared" si="291"/>
        <v>2259.8879999999999</v>
      </c>
      <c r="J459" s="6">
        <f t="shared" si="292"/>
        <v>2620.16</v>
      </c>
      <c r="K459" s="6">
        <f t="shared" si="269"/>
        <v>982.56</v>
      </c>
      <c r="L459" s="6">
        <f t="shared" si="293"/>
        <v>2259.8879999999999</v>
      </c>
      <c r="M459" s="85">
        <f t="shared" si="274"/>
        <v>2620.16</v>
      </c>
      <c r="N459" s="6" t="s">
        <v>502</v>
      </c>
      <c r="O459" s="6">
        <f t="shared" si="275"/>
        <v>2259.8879999999999</v>
      </c>
      <c r="P459" s="77">
        <f t="shared" si="271"/>
        <v>2292.64</v>
      </c>
      <c r="Q459" s="6">
        <f t="shared" si="276"/>
        <v>2620.16</v>
      </c>
      <c r="R459" s="6">
        <f t="shared" si="277"/>
        <v>2096.1280000000002</v>
      </c>
      <c r="S459" s="6">
        <f t="shared" si="278"/>
        <v>1807.9104</v>
      </c>
      <c r="T459" s="6">
        <f t="shared" si="279"/>
        <v>2096.1280000000002</v>
      </c>
      <c r="U459" s="6">
        <f t="shared" si="280"/>
        <v>786.048</v>
      </c>
      <c r="V459" s="6">
        <f t="shared" si="281"/>
        <v>1807.9104</v>
      </c>
      <c r="W459" s="6">
        <f t="shared" si="282"/>
        <v>2096.1280000000002</v>
      </c>
      <c r="X459" s="6">
        <f t="shared" si="283"/>
        <v>2135.1028799999995</v>
      </c>
      <c r="Y459" s="6">
        <f t="shared" si="284"/>
        <v>1807.9104</v>
      </c>
      <c r="Z459" s="6">
        <f t="shared" si="285"/>
        <v>1834.1120000000001</v>
      </c>
      <c r="AA459" s="6">
        <f t="shared" si="286"/>
        <v>2096.1280000000002</v>
      </c>
      <c r="AB459" s="6">
        <f t="shared" si="287"/>
        <v>1676.9024000000002</v>
      </c>
      <c r="AC459" s="6">
        <f t="shared" si="288"/>
        <v>1446.3283200000001</v>
      </c>
      <c r="AD459" s="6">
        <f t="shared" si="289"/>
        <v>1676.9024000000002</v>
      </c>
      <c r="AE459" s="6" t="s">
        <v>502</v>
      </c>
      <c r="AF459" s="6">
        <f t="shared" si="294"/>
        <v>2259.8879999999999</v>
      </c>
      <c r="AG459" s="6">
        <f t="shared" si="295"/>
        <v>2259.8879999999999</v>
      </c>
      <c r="AH459" s="6" t="s">
        <v>502</v>
      </c>
      <c r="AI459" s="89">
        <f t="shared" si="290"/>
        <v>2692.9513199999997</v>
      </c>
      <c r="AJ459" s="2">
        <f t="shared" si="296"/>
        <v>786.048</v>
      </c>
      <c r="AK459" s="109">
        <f t="shared" si="297"/>
        <v>3275.2</v>
      </c>
      <c r="AL459" s="117"/>
      <c r="AM459" s="117"/>
      <c r="AN459" s="117"/>
      <c r="AO459" s="117"/>
      <c r="AP459" s="117"/>
      <c r="AQ459" s="117"/>
      <c r="AR459" s="117"/>
      <c r="AS459" s="117"/>
      <c r="AT459" s="117"/>
      <c r="AU459" s="117"/>
      <c r="AV459" s="117"/>
      <c r="AW459" s="117"/>
      <c r="AX459" s="117"/>
      <c r="AY459" s="117"/>
      <c r="AZ459" s="117"/>
      <c r="BA459" s="117"/>
      <c r="BB459" s="117"/>
      <c r="BC459" s="117"/>
      <c r="BD459" s="117"/>
      <c r="BE459" s="117"/>
      <c r="BF459" s="117"/>
      <c r="BG459" s="117"/>
      <c r="BH459" s="117"/>
      <c r="BI459" s="117"/>
      <c r="BJ459" s="117"/>
      <c r="BK459" s="117"/>
      <c r="BL459" s="117"/>
      <c r="BM459" s="117"/>
      <c r="BN459" s="117"/>
      <c r="BO459" s="117"/>
      <c r="BP459" s="117"/>
      <c r="BQ459" s="117"/>
      <c r="BR459" s="117"/>
      <c r="BS459" s="117"/>
      <c r="BT459" s="117"/>
      <c r="BU459" s="117"/>
      <c r="BV459" s="117"/>
      <c r="BW459" s="117"/>
      <c r="BX459" s="117"/>
      <c r="BY459" s="117"/>
      <c r="BZ459" s="117"/>
      <c r="CA459" s="117"/>
      <c r="CB459" s="117"/>
      <c r="CC459" s="117"/>
      <c r="CD459" s="117"/>
      <c r="CE459" s="117"/>
      <c r="CF459" s="117"/>
      <c r="CG459" s="117"/>
      <c r="CH459" s="117"/>
      <c r="CI459" s="117"/>
      <c r="CJ459" s="117"/>
      <c r="CK459" s="117"/>
      <c r="CL459" s="117"/>
      <c r="CM459" s="117"/>
      <c r="CN459" s="117"/>
      <c r="CO459" s="117"/>
      <c r="CP459" s="117"/>
      <c r="CQ459" s="117"/>
      <c r="CR459" s="117"/>
      <c r="CS459" s="117"/>
      <c r="CT459" s="117"/>
      <c r="CU459" s="117"/>
      <c r="CV459" s="117"/>
      <c r="CW459" s="117"/>
      <c r="CX459" s="118"/>
      <c r="CY459" s="118"/>
      <c r="CZ459" s="118"/>
      <c r="DA459" s="118"/>
      <c r="DB459" s="118"/>
      <c r="DC459" s="118"/>
      <c r="DD459" s="118"/>
      <c r="DE459" s="118"/>
      <c r="DF459" s="118"/>
      <c r="DG459" s="118"/>
      <c r="DH459" s="118"/>
      <c r="DI459" s="118"/>
    </row>
    <row r="460" spans="1:113" s="29" customFormat="1" x14ac:dyDescent="0.25">
      <c r="A460" s="143"/>
      <c r="B460" s="8">
        <v>58660</v>
      </c>
      <c r="C460" s="8" t="s">
        <v>509</v>
      </c>
      <c r="D460" s="43" t="s">
        <v>521</v>
      </c>
      <c r="E460" s="46" t="s">
        <v>371</v>
      </c>
      <c r="F460" s="51" t="s">
        <v>422</v>
      </c>
      <c r="G460" s="31"/>
      <c r="H460" s="6">
        <f t="shared" si="273"/>
        <v>0</v>
      </c>
      <c r="I460" s="6">
        <f t="shared" si="291"/>
        <v>0</v>
      </c>
      <c r="J460" s="6">
        <f t="shared" si="292"/>
        <v>0</v>
      </c>
      <c r="K460" s="6">
        <f t="shared" si="269"/>
        <v>0</v>
      </c>
      <c r="L460" s="6">
        <f t="shared" si="293"/>
        <v>0</v>
      </c>
      <c r="M460" s="85">
        <f t="shared" si="274"/>
        <v>0</v>
      </c>
      <c r="N460" s="21"/>
      <c r="O460" s="6">
        <f t="shared" si="275"/>
        <v>0</v>
      </c>
      <c r="P460" s="77">
        <f t="shared" si="271"/>
        <v>0</v>
      </c>
      <c r="Q460" s="6">
        <f t="shared" si="276"/>
        <v>0</v>
      </c>
      <c r="R460" s="6">
        <f t="shared" si="277"/>
        <v>0</v>
      </c>
      <c r="S460" s="6">
        <f t="shared" si="278"/>
        <v>0</v>
      </c>
      <c r="T460" s="6">
        <f t="shared" si="279"/>
        <v>0</v>
      </c>
      <c r="U460" s="6">
        <f t="shared" si="280"/>
        <v>0</v>
      </c>
      <c r="V460" s="6">
        <f t="shared" si="281"/>
        <v>0</v>
      </c>
      <c r="W460" s="6">
        <f t="shared" si="282"/>
        <v>0</v>
      </c>
      <c r="X460" s="6">
        <f t="shared" si="283"/>
        <v>0</v>
      </c>
      <c r="Y460" s="6">
        <f t="shared" si="284"/>
        <v>0</v>
      </c>
      <c r="Z460" s="6">
        <f t="shared" si="285"/>
        <v>0</v>
      </c>
      <c r="AA460" s="6">
        <f t="shared" si="286"/>
        <v>0</v>
      </c>
      <c r="AB460" s="6">
        <f t="shared" si="287"/>
        <v>0</v>
      </c>
      <c r="AC460" s="6">
        <f t="shared" si="288"/>
        <v>0</v>
      </c>
      <c r="AD460" s="6">
        <f t="shared" si="289"/>
        <v>0</v>
      </c>
      <c r="AE460" s="21"/>
      <c r="AF460" s="6">
        <f t="shared" si="294"/>
        <v>0</v>
      </c>
      <c r="AG460" s="6">
        <f t="shared" si="295"/>
        <v>0</v>
      </c>
      <c r="AH460" s="21"/>
      <c r="AI460" s="89">
        <f t="shared" si="290"/>
        <v>0</v>
      </c>
      <c r="AJ460" s="2">
        <f t="shared" si="296"/>
        <v>0</v>
      </c>
      <c r="AK460" s="109">
        <f t="shared" si="297"/>
        <v>0</v>
      </c>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117"/>
      <c r="CD460" s="117"/>
      <c r="CE460" s="117"/>
      <c r="CF460" s="117"/>
      <c r="CG460" s="117"/>
      <c r="CH460" s="117"/>
      <c r="CI460" s="117"/>
      <c r="CJ460" s="117"/>
      <c r="CK460" s="117"/>
      <c r="CL460" s="117"/>
      <c r="CM460" s="117"/>
      <c r="CN460" s="117"/>
      <c r="CO460" s="117"/>
      <c r="CP460" s="117"/>
      <c r="CQ460" s="117"/>
      <c r="CR460" s="117"/>
      <c r="CS460" s="117"/>
      <c r="CT460" s="117"/>
      <c r="CU460" s="117"/>
      <c r="CV460" s="117"/>
      <c r="CW460" s="117"/>
      <c r="CX460" s="118"/>
      <c r="CY460" s="118"/>
      <c r="CZ460" s="118"/>
      <c r="DA460" s="118"/>
      <c r="DB460" s="118"/>
      <c r="DC460" s="118"/>
      <c r="DD460" s="118"/>
      <c r="DE460" s="118"/>
      <c r="DF460" s="118"/>
      <c r="DG460" s="118"/>
      <c r="DH460" s="118"/>
      <c r="DI460" s="118"/>
    </row>
    <row r="461" spans="1:113" s="37" customFormat="1" x14ac:dyDescent="0.25">
      <c r="A461" s="143"/>
      <c r="B461" s="8"/>
      <c r="C461" s="8" t="s">
        <v>509</v>
      </c>
      <c r="D461" s="43" t="s">
        <v>521</v>
      </c>
      <c r="E461" s="50" t="s">
        <v>514</v>
      </c>
      <c r="F461" s="59"/>
      <c r="G461" s="31">
        <v>1671.65</v>
      </c>
      <c r="H461" s="6">
        <f t="shared" si="273"/>
        <v>1337.3200000000002</v>
      </c>
      <c r="I461" s="6">
        <f t="shared" si="291"/>
        <v>1153.4385</v>
      </c>
      <c r="J461" s="6">
        <f t="shared" si="292"/>
        <v>1337.3200000000002</v>
      </c>
      <c r="K461" s="6">
        <f t="shared" si="269"/>
        <v>501.495</v>
      </c>
      <c r="L461" s="6">
        <f t="shared" si="293"/>
        <v>1153.4385</v>
      </c>
      <c r="M461" s="85">
        <f t="shared" si="274"/>
        <v>1337.3200000000002</v>
      </c>
      <c r="N461" s="6" t="s">
        <v>502</v>
      </c>
      <c r="O461" s="6">
        <f t="shared" si="275"/>
        <v>1153.4385</v>
      </c>
      <c r="P461" s="77">
        <f t="shared" si="271"/>
        <v>1170.155</v>
      </c>
      <c r="Q461" s="6">
        <f t="shared" si="276"/>
        <v>1337.3200000000002</v>
      </c>
      <c r="R461" s="6">
        <f t="shared" si="277"/>
        <v>1069.8560000000002</v>
      </c>
      <c r="S461" s="6">
        <f t="shared" si="278"/>
        <v>922.75080000000003</v>
      </c>
      <c r="T461" s="6">
        <f t="shared" si="279"/>
        <v>1069.8560000000002</v>
      </c>
      <c r="U461" s="6">
        <f t="shared" si="280"/>
        <v>401.19600000000003</v>
      </c>
      <c r="V461" s="6">
        <f t="shared" si="281"/>
        <v>922.75080000000003</v>
      </c>
      <c r="W461" s="6">
        <f t="shared" si="282"/>
        <v>1069.8560000000002</v>
      </c>
      <c r="X461" s="6">
        <f t="shared" si="283"/>
        <v>1089.7486349999999</v>
      </c>
      <c r="Y461" s="6">
        <f t="shared" si="284"/>
        <v>922.75080000000003</v>
      </c>
      <c r="Z461" s="6">
        <f t="shared" si="285"/>
        <v>936.12400000000002</v>
      </c>
      <c r="AA461" s="6">
        <f t="shared" si="286"/>
        <v>1069.8560000000002</v>
      </c>
      <c r="AB461" s="6">
        <f t="shared" si="287"/>
        <v>855.88480000000027</v>
      </c>
      <c r="AC461" s="6">
        <f t="shared" si="288"/>
        <v>738.20064000000002</v>
      </c>
      <c r="AD461" s="6">
        <f t="shared" si="289"/>
        <v>855.88480000000027</v>
      </c>
      <c r="AE461" s="6" t="s">
        <v>502</v>
      </c>
      <c r="AF461" s="6">
        <f t="shared" si="294"/>
        <v>1153.4385</v>
      </c>
      <c r="AG461" s="6">
        <f t="shared" si="295"/>
        <v>1153.4385</v>
      </c>
      <c r="AH461" s="6" t="s">
        <v>502</v>
      </c>
      <c r="AI461" s="89">
        <f t="shared" si="290"/>
        <v>1374.4724212500003</v>
      </c>
      <c r="AJ461" s="2">
        <f t="shared" si="296"/>
        <v>401.19600000000003</v>
      </c>
      <c r="AK461" s="109">
        <f t="shared" si="297"/>
        <v>1671.65</v>
      </c>
      <c r="AL461" s="117"/>
      <c r="AM461" s="117"/>
      <c r="AN461" s="117"/>
      <c r="AO461" s="117"/>
      <c r="AP461" s="117"/>
      <c r="AQ461" s="117"/>
      <c r="AR461" s="117"/>
      <c r="AS461" s="117"/>
      <c r="AT461" s="117"/>
      <c r="AU461" s="117"/>
      <c r="AV461" s="117"/>
      <c r="AW461" s="117"/>
      <c r="AX461" s="117"/>
      <c r="AY461" s="117"/>
      <c r="AZ461" s="117"/>
      <c r="BA461" s="117"/>
      <c r="BB461" s="117"/>
      <c r="BC461" s="117"/>
      <c r="BD461" s="117"/>
      <c r="BE461" s="117"/>
      <c r="BF461" s="117"/>
      <c r="BG461" s="117"/>
      <c r="BH461" s="117"/>
      <c r="BI461" s="117"/>
      <c r="BJ461" s="117"/>
      <c r="BK461" s="117"/>
      <c r="BL461" s="117"/>
      <c r="BM461" s="117"/>
      <c r="BN461" s="117"/>
      <c r="BO461" s="117"/>
      <c r="BP461" s="117"/>
      <c r="BQ461" s="117"/>
      <c r="BR461" s="117"/>
      <c r="BS461" s="117"/>
      <c r="BT461" s="117"/>
      <c r="BU461" s="117"/>
      <c r="BV461" s="117"/>
      <c r="BW461" s="117"/>
      <c r="BX461" s="117"/>
      <c r="BY461" s="117"/>
      <c r="BZ461" s="117"/>
      <c r="CA461" s="117"/>
      <c r="CB461" s="117"/>
      <c r="CC461" s="117"/>
      <c r="CD461" s="117"/>
      <c r="CE461" s="117"/>
      <c r="CF461" s="117"/>
      <c r="CG461" s="117"/>
      <c r="CH461" s="117"/>
      <c r="CI461" s="117"/>
      <c r="CJ461" s="117"/>
      <c r="CK461" s="117"/>
      <c r="CL461" s="117"/>
      <c r="CM461" s="117"/>
      <c r="CN461" s="117"/>
      <c r="CO461" s="117"/>
      <c r="CP461" s="117"/>
      <c r="CQ461" s="117"/>
      <c r="CR461" s="117"/>
      <c r="CS461" s="117"/>
      <c r="CT461" s="117"/>
      <c r="CU461" s="117"/>
      <c r="CV461" s="117"/>
      <c r="CW461" s="117"/>
      <c r="CX461" s="118"/>
      <c r="CY461" s="118"/>
      <c r="CZ461" s="118"/>
      <c r="DA461" s="118"/>
      <c r="DB461" s="118"/>
      <c r="DC461" s="118"/>
      <c r="DD461" s="118"/>
      <c r="DE461" s="118"/>
      <c r="DF461" s="118"/>
      <c r="DG461" s="118"/>
      <c r="DH461" s="118"/>
      <c r="DI461" s="118"/>
    </row>
    <row r="462" spans="1:113" s="37" customFormat="1" x14ac:dyDescent="0.25">
      <c r="A462" s="143"/>
      <c r="B462" s="8"/>
      <c r="C462" s="8" t="s">
        <v>509</v>
      </c>
      <c r="D462" s="43" t="s">
        <v>521</v>
      </c>
      <c r="E462" s="48" t="s">
        <v>519</v>
      </c>
      <c r="F462" s="59" t="s">
        <v>518</v>
      </c>
      <c r="G462" s="31"/>
      <c r="H462" s="6">
        <f t="shared" si="273"/>
        <v>0</v>
      </c>
      <c r="I462" s="6">
        <f t="shared" si="291"/>
        <v>0</v>
      </c>
      <c r="J462" s="6">
        <f t="shared" si="292"/>
        <v>0</v>
      </c>
      <c r="K462" s="6">
        <f t="shared" si="269"/>
        <v>0</v>
      </c>
      <c r="L462" s="6">
        <f t="shared" si="293"/>
        <v>0</v>
      </c>
      <c r="M462" s="85">
        <f t="shared" si="274"/>
        <v>0</v>
      </c>
      <c r="N462" s="21"/>
      <c r="O462" s="6">
        <f t="shared" si="275"/>
        <v>0</v>
      </c>
      <c r="P462" s="77">
        <f t="shared" si="271"/>
        <v>0</v>
      </c>
      <c r="Q462" s="6">
        <f t="shared" si="276"/>
        <v>0</v>
      </c>
      <c r="R462" s="6">
        <f t="shared" si="277"/>
        <v>0</v>
      </c>
      <c r="S462" s="6">
        <f t="shared" si="278"/>
        <v>0</v>
      </c>
      <c r="T462" s="6">
        <f t="shared" si="279"/>
        <v>0</v>
      </c>
      <c r="U462" s="6">
        <f t="shared" si="280"/>
        <v>0</v>
      </c>
      <c r="V462" s="6">
        <f t="shared" si="281"/>
        <v>0</v>
      </c>
      <c r="W462" s="6">
        <f t="shared" si="282"/>
        <v>0</v>
      </c>
      <c r="X462" s="6">
        <f t="shared" si="283"/>
        <v>0</v>
      </c>
      <c r="Y462" s="6">
        <f t="shared" si="284"/>
        <v>0</v>
      </c>
      <c r="Z462" s="6">
        <f t="shared" si="285"/>
        <v>0</v>
      </c>
      <c r="AA462" s="6">
        <f t="shared" si="286"/>
        <v>0</v>
      </c>
      <c r="AB462" s="6">
        <f t="shared" si="287"/>
        <v>0</v>
      </c>
      <c r="AC462" s="6">
        <f t="shared" si="288"/>
        <v>0</v>
      </c>
      <c r="AD462" s="6">
        <f t="shared" si="289"/>
        <v>0</v>
      </c>
      <c r="AE462" s="21"/>
      <c r="AF462" s="6">
        <f t="shared" si="294"/>
        <v>0</v>
      </c>
      <c r="AG462" s="6">
        <f t="shared" si="295"/>
        <v>0</v>
      </c>
      <c r="AH462" s="21"/>
      <c r="AI462" s="89">
        <f t="shared" si="290"/>
        <v>0</v>
      </c>
      <c r="AJ462" s="2">
        <f t="shared" si="296"/>
        <v>0</v>
      </c>
      <c r="AK462" s="109">
        <f t="shared" si="297"/>
        <v>0</v>
      </c>
      <c r="AL462" s="117"/>
      <c r="AM462" s="117"/>
      <c r="AN462" s="117"/>
      <c r="AO462" s="117"/>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117"/>
      <c r="CD462" s="117"/>
      <c r="CE462" s="117"/>
      <c r="CF462" s="117"/>
      <c r="CG462" s="117"/>
      <c r="CH462" s="117"/>
      <c r="CI462" s="117"/>
      <c r="CJ462" s="117"/>
      <c r="CK462" s="117"/>
      <c r="CL462" s="117"/>
      <c r="CM462" s="117"/>
      <c r="CN462" s="117"/>
      <c r="CO462" s="117"/>
      <c r="CP462" s="117"/>
      <c r="CQ462" s="117"/>
      <c r="CR462" s="117"/>
      <c r="CS462" s="117"/>
      <c r="CT462" s="117"/>
      <c r="CU462" s="117"/>
      <c r="CV462" s="117"/>
      <c r="CW462" s="117"/>
      <c r="CX462" s="118"/>
      <c r="CY462" s="118"/>
      <c r="CZ462" s="118"/>
      <c r="DA462" s="118"/>
      <c r="DB462" s="118"/>
      <c r="DC462" s="118"/>
      <c r="DD462" s="118"/>
      <c r="DE462" s="118"/>
      <c r="DF462" s="118"/>
      <c r="DG462" s="118"/>
      <c r="DH462" s="118"/>
      <c r="DI462" s="118"/>
    </row>
    <row r="463" spans="1:113" s="37" customFormat="1" x14ac:dyDescent="0.25">
      <c r="A463" s="143"/>
      <c r="B463" s="8"/>
      <c r="C463" s="8" t="s">
        <v>509</v>
      </c>
      <c r="D463" s="43" t="s">
        <v>521</v>
      </c>
      <c r="E463" s="48" t="s">
        <v>516</v>
      </c>
      <c r="F463" s="45"/>
      <c r="G463" s="31">
        <v>1114</v>
      </c>
      <c r="H463" s="6">
        <f t="shared" si="273"/>
        <v>891.2</v>
      </c>
      <c r="I463" s="6">
        <f t="shared" si="291"/>
        <v>768.66</v>
      </c>
      <c r="J463" s="6">
        <f t="shared" si="292"/>
        <v>891.2</v>
      </c>
      <c r="K463" s="6">
        <f t="shared" si="269"/>
        <v>334.2</v>
      </c>
      <c r="L463" s="6">
        <f t="shared" si="293"/>
        <v>768.66</v>
      </c>
      <c r="M463" s="85">
        <f t="shared" si="274"/>
        <v>891.2</v>
      </c>
      <c r="N463" s="6" t="s">
        <v>502</v>
      </c>
      <c r="O463" s="6">
        <f t="shared" si="275"/>
        <v>768.66</v>
      </c>
      <c r="P463" s="77">
        <f t="shared" si="271"/>
        <v>779.8</v>
      </c>
      <c r="Q463" s="6">
        <f t="shared" si="276"/>
        <v>891.2</v>
      </c>
      <c r="R463" s="6">
        <f t="shared" si="277"/>
        <v>712.96</v>
      </c>
      <c r="S463" s="6">
        <f t="shared" si="278"/>
        <v>614.928</v>
      </c>
      <c r="T463" s="6">
        <f t="shared" si="279"/>
        <v>712.96</v>
      </c>
      <c r="U463" s="6">
        <f t="shared" si="280"/>
        <v>267.36</v>
      </c>
      <c r="V463" s="6">
        <f t="shared" si="281"/>
        <v>614.928</v>
      </c>
      <c r="W463" s="6">
        <f t="shared" si="282"/>
        <v>712.96</v>
      </c>
      <c r="X463" s="6">
        <f t="shared" si="283"/>
        <v>726.21659999999997</v>
      </c>
      <c r="Y463" s="6">
        <f t="shared" si="284"/>
        <v>614.928</v>
      </c>
      <c r="Z463" s="6">
        <f t="shared" si="285"/>
        <v>623.84</v>
      </c>
      <c r="AA463" s="6">
        <f t="shared" si="286"/>
        <v>712.96</v>
      </c>
      <c r="AB463" s="6">
        <f t="shared" si="287"/>
        <v>570.36800000000005</v>
      </c>
      <c r="AC463" s="6">
        <f t="shared" si="288"/>
        <v>491.94240000000002</v>
      </c>
      <c r="AD463" s="6">
        <f t="shared" si="289"/>
        <v>570.36800000000005</v>
      </c>
      <c r="AE463" s="6" t="s">
        <v>502</v>
      </c>
      <c r="AF463" s="6">
        <f t="shared" si="294"/>
        <v>768.66</v>
      </c>
      <c r="AG463" s="6">
        <f t="shared" si="295"/>
        <v>768.66</v>
      </c>
      <c r="AH463" s="6" t="s">
        <v>502</v>
      </c>
      <c r="AI463" s="89">
        <f t="shared" si="290"/>
        <v>915.95865000000003</v>
      </c>
      <c r="AJ463" s="2">
        <f t="shared" si="296"/>
        <v>267.36</v>
      </c>
      <c r="AK463" s="109">
        <f t="shared" si="297"/>
        <v>1114</v>
      </c>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117"/>
      <c r="CD463" s="117"/>
      <c r="CE463" s="117"/>
      <c r="CF463" s="117"/>
      <c r="CG463" s="117"/>
      <c r="CH463" s="117"/>
      <c r="CI463" s="117"/>
      <c r="CJ463" s="117"/>
      <c r="CK463" s="117"/>
      <c r="CL463" s="117"/>
      <c r="CM463" s="117"/>
      <c r="CN463" s="117"/>
      <c r="CO463" s="117"/>
      <c r="CP463" s="117"/>
      <c r="CQ463" s="117"/>
      <c r="CR463" s="117"/>
      <c r="CS463" s="117"/>
      <c r="CT463" s="117"/>
      <c r="CU463" s="117"/>
      <c r="CV463" s="117"/>
      <c r="CW463" s="117"/>
      <c r="CX463" s="118"/>
      <c r="CY463" s="118"/>
      <c r="CZ463" s="118"/>
      <c r="DA463" s="118"/>
      <c r="DB463" s="118"/>
      <c r="DC463" s="118"/>
      <c r="DD463" s="118"/>
      <c r="DE463" s="118"/>
      <c r="DF463" s="118"/>
      <c r="DG463" s="118"/>
      <c r="DH463" s="118"/>
      <c r="DI463" s="118"/>
    </row>
    <row r="464" spans="1:113" s="37" customFormat="1" ht="15.75" thickBot="1" x14ac:dyDescent="0.3">
      <c r="A464" s="143"/>
      <c r="B464" s="8"/>
      <c r="C464" s="8" t="s">
        <v>509</v>
      </c>
      <c r="D464" s="43" t="s">
        <v>521</v>
      </c>
      <c r="E464" s="49" t="s">
        <v>517</v>
      </c>
      <c r="F464" s="52"/>
      <c r="G464" s="31">
        <v>3275.2</v>
      </c>
      <c r="H464" s="6">
        <f t="shared" si="273"/>
        <v>2620.16</v>
      </c>
      <c r="I464" s="6">
        <f t="shared" si="291"/>
        <v>2259.8879999999999</v>
      </c>
      <c r="J464" s="6">
        <f t="shared" si="292"/>
        <v>2620.16</v>
      </c>
      <c r="K464" s="6">
        <f t="shared" si="269"/>
        <v>982.56</v>
      </c>
      <c r="L464" s="6">
        <f t="shared" si="293"/>
        <v>2259.8879999999999</v>
      </c>
      <c r="M464" s="85">
        <f t="shared" si="274"/>
        <v>2620.16</v>
      </c>
      <c r="N464" s="6" t="s">
        <v>502</v>
      </c>
      <c r="O464" s="6">
        <f t="shared" si="275"/>
        <v>2259.8879999999999</v>
      </c>
      <c r="P464" s="77">
        <f t="shared" si="271"/>
        <v>2292.64</v>
      </c>
      <c r="Q464" s="6">
        <f t="shared" si="276"/>
        <v>2620.16</v>
      </c>
      <c r="R464" s="6">
        <f t="shared" si="277"/>
        <v>2096.1280000000002</v>
      </c>
      <c r="S464" s="6">
        <f t="shared" si="278"/>
        <v>1807.9104</v>
      </c>
      <c r="T464" s="6">
        <f t="shared" si="279"/>
        <v>2096.1280000000002</v>
      </c>
      <c r="U464" s="6">
        <f t="shared" si="280"/>
        <v>786.048</v>
      </c>
      <c r="V464" s="6">
        <f t="shared" si="281"/>
        <v>1807.9104</v>
      </c>
      <c r="W464" s="6">
        <f t="shared" si="282"/>
        <v>2096.1280000000002</v>
      </c>
      <c r="X464" s="6">
        <f t="shared" si="283"/>
        <v>2135.1028799999995</v>
      </c>
      <c r="Y464" s="6">
        <f t="shared" si="284"/>
        <v>1807.9104</v>
      </c>
      <c r="Z464" s="6">
        <f t="shared" si="285"/>
        <v>1834.1120000000001</v>
      </c>
      <c r="AA464" s="6">
        <f t="shared" si="286"/>
        <v>2096.1280000000002</v>
      </c>
      <c r="AB464" s="6">
        <f t="shared" si="287"/>
        <v>1676.9024000000002</v>
      </c>
      <c r="AC464" s="6">
        <f t="shared" si="288"/>
        <v>1446.3283200000001</v>
      </c>
      <c r="AD464" s="6">
        <f t="shared" si="289"/>
        <v>1676.9024000000002</v>
      </c>
      <c r="AE464" s="6" t="s">
        <v>502</v>
      </c>
      <c r="AF464" s="6">
        <f t="shared" si="294"/>
        <v>2259.8879999999999</v>
      </c>
      <c r="AG464" s="6">
        <f t="shared" si="295"/>
        <v>2259.8879999999999</v>
      </c>
      <c r="AH464" s="6" t="s">
        <v>502</v>
      </c>
      <c r="AI464" s="89">
        <f t="shared" si="290"/>
        <v>2692.9513199999997</v>
      </c>
      <c r="AJ464" s="2">
        <f t="shared" si="296"/>
        <v>786.048</v>
      </c>
      <c r="AK464" s="109">
        <f t="shared" si="297"/>
        <v>3275.2</v>
      </c>
      <c r="AL464" s="117"/>
      <c r="AM464" s="117"/>
      <c r="AN464" s="117"/>
      <c r="AO464" s="117"/>
      <c r="AP464" s="117"/>
      <c r="AQ464" s="117"/>
      <c r="AR464" s="117"/>
      <c r="AS464" s="117"/>
      <c r="AT464" s="117"/>
      <c r="AU464" s="117"/>
      <c r="AV464" s="117"/>
      <c r="AW464" s="117"/>
      <c r="AX464" s="117"/>
      <c r="AY464" s="117"/>
      <c r="AZ464" s="117"/>
      <c r="BA464" s="117"/>
      <c r="BB464" s="117"/>
      <c r="BC464" s="117"/>
      <c r="BD464" s="117"/>
      <c r="BE464" s="117"/>
      <c r="BF464" s="117"/>
      <c r="BG464" s="117"/>
      <c r="BH464" s="117"/>
      <c r="BI464" s="117"/>
      <c r="BJ464" s="117"/>
      <c r="BK464" s="117"/>
      <c r="BL464" s="117"/>
      <c r="BM464" s="117"/>
      <c r="BN464" s="117"/>
      <c r="BO464" s="117"/>
      <c r="BP464" s="117"/>
      <c r="BQ464" s="117"/>
      <c r="BR464" s="117"/>
      <c r="BS464" s="117"/>
      <c r="BT464" s="117"/>
      <c r="BU464" s="117"/>
      <c r="BV464" s="117"/>
      <c r="BW464" s="117"/>
      <c r="BX464" s="117"/>
      <c r="BY464" s="117"/>
      <c r="BZ464" s="117"/>
      <c r="CA464" s="117"/>
      <c r="CB464" s="117"/>
      <c r="CC464" s="117"/>
      <c r="CD464" s="117"/>
      <c r="CE464" s="117"/>
      <c r="CF464" s="117"/>
      <c r="CG464" s="117"/>
      <c r="CH464" s="117"/>
      <c r="CI464" s="117"/>
      <c r="CJ464" s="117"/>
      <c r="CK464" s="117"/>
      <c r="CL464" s="117"/>
      <c r="CM464" s="117"/>
      <c r="CN464" s="117"/>
      <c r="CO464" s="117"/>
      <c r="CP464" s="117"/>
      <c r="CQ464" s="117"/>
      <c r="CR464" s="117"/>
      <c r="CS464" s="117"/>
      <c r="CT464" s="117"/>
      <c r="CU464" s="117"/>
      <c r="CV464" s="117"/>
      <c r="CW464" s="117"/>
      <c r="CX464" s="118"/>
      <c r="CY464" s="118"/>
      <c r="CZ464" s="118"/>
      <c r="DA464" s="118"/>
      <c r="DB464" s="118"/>
      <c r="DC464" s="118"/>
      <c r="DD464" s="118"/>
      <c r="DE464" s="118"/>
      <c r="DF464" s="118"/>
      <c r="DG464" s="118"/>
      <c r="DH464" s="118"/>
      <c r="DI464" s="118"/>
    </row>
    <row r="465" spans="1:113" s="29" customFormat="1" ht="30" x14ac:dyDescent="0.25">
      <c r="A465" s="143"/>
      <c r="B465" s="8">
        <v>58671</v>
      </c>
      <c r="C465" s="8" t="s">
        <v>509</v>
      </c>
      <c r="D465" s="43" t="s">
        <v>521</v>
      </c>
      <c r="E465" s="46" t="s">
        <v>372</v>
      </c>
      <c r="F465" s="57" t="s">
        <v>423</v>
      </c>
      <c r="G465" s="31"/>
      <c r="H465" s="6">
        <f t="shared" si="273"/>
        <v>0</v>
      </c>
      <c r="I465" s="6">
        <f t="shared" si="291"/>
        <v>0</v>
      </c>
      <c r="J465" s="6">
        <f t="shared" si="292"/>
        <v>0</v>
      </c>
      <c r="K465" s="6">
        <f t="shared" si="269"/>
        <v>0</v>
      </c>
      <c r="L465" s="6">
        <f t="shared" si="293"/>
        <v>0</v>
      </c>
      <c r="M465" s="85">
        <f t="shared" si="274"/>
        <v>0</v>
      </c>
      <c r="N465" s="21"/>
      <c r="O465" s="6">
        <f t="shared" si="275"/>
        <v>0</v>
      </c>
      <c r="P465" s="77">
        <f t="shared" si="271"/>
        <v>0</v>
      </c>
      <c r="Q465" s="6">
        <f t="shared" si="276"/>
        <v>0</v>
      </c>
      <c r="R465" s="6">
        <f t="shared" si="277"/>
        <v>0</v>
      </c>
      <c r="S465" s="6">
        <f t="shared" si="278"/>
        <v>0</v>
      </c>
      <c r="T465" s="6">
        <f t="shared" si="279"/>
        <v>0</v>
      </c>
      <c r="U465" s="6">
        <f t="shared" si="280"/>
        <v>0</v>
      </c>
      <c r="V465" s="6">
        <f t="shared" si="281"/>
        <v>0</v>
      </c>
      <c r="W465" s="6">
        <f t="shared" si="282"/>
        <v>0</v>
      </c>
      <c r="X465" s="6">
        <f t="shared" si="283"/>
        <v>0</v>
      </c>
      <c r="Y465" s="6">
        <f t="shared" si="284"/>
        <v>0</v>
      </c>
      <c r="Z465" s="6">
        <f t="shared" si="285"/>
        <v>0</v>
      </c>
      <c r="AA465" s="6">
        <f t="shared" si="286"/>
        <v>0</v>
      </c>
      <c r="AB465" s="6">
        <f t="shared" si="287"/>
        <v>0</v>
      </c>
      <c r="AC465" s="6">
        <f t="shared" si="288"/>
        <v>0</v>
      </c>
      <c r="AD465" s="6">
        <f t="shared" si="289"/>
        <v>0</v>
      </c>
      <c r="AE465" s="21"/>
      <c r="AF465" s="6">
        <f t="shared" si="294"/>
        <v>0</v>
      </c>
      <c r="AG465" s="6">
        <f t="shared" si="295"/>
        <v>0</v>
      </c>
      <c r="AH465" s="21"/>
      <c r="AI465" s="89">
        <f t="shared" si="290"/>
        <v>0</v>
      </c>
      <c r="AJ465" s="2">
        <f t="shared" si="296"/>
        <v>0</v>
      </c>
      <c r="AK465" s="109">
        <f t="shared" si="297"/>
        <v>0</v>
      </c>
      <c r="AL465" s="117"/>
      <c r="AM465" s="117"/>
      <c r="AN465" s="117"/>
      <c r="AO465" s="117"/>
      <c r="AP465" s="117"/>
      <c r="AQ465" s="117"/>
      <c r="AR465" s="117"/>
      <c r="AS465" s="117"/>
      <c r="AT465" s="117"/>
      <c r="AU465" s="117"/>
      <c r="AV465" s="117"/>
      <c r="AW465" s="117"/>
      <c r="AX465" s="117"/>
      <c r="AY465" s="117"/>
      <c r="AZ465" s="117"/>
      <c r="BA465" s="117"/>
      <c r="BB465" s="117"/>
      <c r="BC465" s="117"/>
      <c r="BD465" s="117"/>
      <c r="BE465" s="117"/>
      <c r="BF465" s="117"/>
      <c r="BG465" s="117"/>
      <c r="BH465" s="117"/>
      <c r="BI465" s="117"/>
      <c r="BJ465" s="117"/>
      <c r="BK465" s="117"/>
      <c r="BL465" s="117"/>
      <c r="BM465" s="117"/>
      <c r="BN465" s="117"/>
      <c r="BO465" s="117"/>
      <c r="BP465" s="117"/>
      <c r="BQ465" s="117"/>
      <c r="BR465" s="117"/>
      <c r="BS465" s="117"/>
      <c r="BT465" s="117"/>
      <c r="BU465" s="117"/>
      <c r="BV465" s="117"/>
      <c r="BW465" s="117"/>
      <c r="BX465" s="117"/>
      <c r="BY465" s="117"/>
      <c r="BZ465" s="117"/>
      <c r="CA465" s="117"/>
      <c r="CB465" s="117"/>
      <c r="CC465" s="117"/>
      <c r="CD465" s="117"/>
      <c r="CE465" s="117"/>
      <c r="CF465" s="117"/>
      <c r="CG465" s="117"/>
      <c r="CH465" s="117"/>
      <c r="CI465" s="117"/>
      <c r="CJ465" s="117"/>
      <c r="CK465" s="117"/>
      <c r="CL465" s="117"/>
      <c r="CM465" s="117"/>
      <c r="CN465" s="117"/>
      <c r="CO465" s="117"/>
      <c r="CP465" s="117"/>
      <c r="CQ465" s="117"/>
      <c r="CR465" s="117"/>
      <c r="CS465" s="117"/>
      <c r="CT465" s="117"/>
      <c r="CU465" s="117"/>
      <c r="CV465" s="117"/>
      <c r="CW465" s="117"/>
      <c r="CX465" s="118"/>
      <c r="CY465" s="118"/>
      <c r="CZ465" s="118"/>
      <c r="DA465" s="118"/>
      <c r="DB465" s="118"/>
      <c r="DC465" s="118"/>
      <c r="DD465" s="118"/>
      <c r="DE465" s="118"/>
      <c r="DF465" s="118"/>
      <c r="DG465" s="118"/>
      <c r="DH465" s="118"/>
      <c r="DI465" s="118"/>
    </row>
    <row r="466" spans="1:113" s="37" customFormat="1" x14ac:dyDescent="0.25">
      <c r="A466" s="143"/>
      <c r="B466" s="8"/>
      <c r="C466" s="8" t="s">
        <v>509</v>
      </c>
      <c r="D466" s="43" t="s">
        <v>521</v>
      </c>
      <c r="E466" s="47" t="s">
        <v>514</v>
      </c>
      <c r="F466" s="44"/>
      <c r="G466" s="31">
        <v>902.2</v>
      </c>
      <c r="H466" s="6">
        <f t="shared" si="273"/>
        <v>721.7600000000001</v>
      </c>
      <c r="I466" s="6">
        <f t="shared" si="291"/>
        <v>622.51800000000003</v>
      </c>
      <c r="J466" s="6">
        <f t="shared" si="292"/>
        <v>721.7600000000001</v>
      </c>
      <c r="K466" s="6">
        <f t="shared" si="269"/>
        <v>270.66000000000003</v>
      </c>
      <c r="L466" s="6">
        <f t="shared" si="293"/>
        <v>622.51800000000003</v>
      </c>
      <c r="M466" s="85">
        <f t="shared" si="274"/>
        <v>721.7600000000001</v>
      </c>
      <c r="N466" s="6" t="s">
        <v>502</v>
      </c>
      <c r="O466" s="6">
        <f t="shared" si="275"/>
        <v>622.51800000000003</v>
      </c>
      <c r="P466" s="77">
        <f t="shared" si="271"/>
        <v>631.54</v>
      </c>
      <c r="Q466" s="6">
        <f t="shared" si="276"/>
        <v>721.7600000000001</v>
      </c>
      <c r="R466" s="6">
        <f t="shared" si="277"/>
        <v>577.40800000000013</v>
      </c>
      <c r="S466" s="6">
        <f t="shared" si="278"/>
        <v>498.01440000000002</v>
      </c>
      <c r="T466" s="6">
        <f t="shared" si="279"/>
        <v>577.40800000000013</v>
      </c>
      <c r="U466" s="6">
        <f t="shared" si="280"/>
        <v>216.52800000000002</v>
      </c>
      <c r="V466" s="6">
        <f t="shared" si="281"/>
        <v>498.01440000000002</v>
      </c>
      <c r="W466" s="6">
        <f t="shared" si="282"/>
        <v>577.40800000000013</v>
      </c>
      <c r="X466" s="6">
        <f t="shared" si="283"/>
        <v>588.14418000000001</v>
      </c>
      <c r="Y466" s="6">
        <f t="shared" si="284"/>
        <v>498.01440000000002</v>
      </c>
      <c r="Z466" s="6">
        <f t="shared" si="285"/>
        <v>505.23199999999997</v>
      </c>
      <c r="AA466" s="6">
        <f t="shared" si="286"/>
        <v>577.40800000000013</v>
      </c>
      <c r="AB466" s="6">
        <f t="shared" si="287"/>
        <v>461.92640000000011</v>
      </c>
      <c r="AC466" s="6">
        <f t="shared" si="288"/>
        <v>398.41152000000005</v>
      </c>
      <c r="AD466" s="6">
        <f t="shared" si="289"/>
        <v>461.92640000000011</v>
      </c>
      <c r="AE466" s="6" t="s">
        <v>502</v>
      </c>
      <c r="AF466" s="6">
        <f t="shared" si="294"/>
        <v>622.51800000000003</v>
      </c>
      <c r="AG466" s="6">
        <f t="shared" si="295"/>
        <v>622.51800000000003</v>
      </c>
      <c r="AH466" s="6" t="s">
        <v>502</v>
      </c>
      <c r="AI466" s="89">
        <f t="shared" si="290"/>
        <v>741.81139500000006</v>
      </c>
      <c r="AJ466" s="2">
        <f t="shared" si="296"/>
        <v>216.52800000000002</v>
      </c>
      <c r="AK466" s="109">
        <f t="shared" si="297"/>
        <v>902.2</v>
      </c>
      <c r="AL466" s="117"/>
      <c r="AM466" s="117"/>
      <c r="AN466" s="117"/>
      <c r="AO466" s="117"/>
      <c r="AP466" s="117"/>
      <c r="AQ466" s="117"/>
      <c r="AR466" s="117"/>
      <c r="AS466" s="117"/>
      <c r="AT466" s="117"/>
      <c r="AU466" s="117"/>
      <c r="AV466" s="117"/>
      <c r="AW466" s="117"/>
      <c r="AX466" s="117"/>
      <c r="AY466" s="117"/>
      <c r="AZ466" s="117"/>
      <c r="BA466" s="117"/>
      <c r="BB466" s="117"/>
      <c r="BC466" s="117"/>
      <c r="BD466" s="117"/>
      <c r="BE466" s="117"/>
      <c r="BF466" s="117"/>
      <c r="BG466" s="117"/>
      <c r="BH466" s="117"/>
      <c r="BI466" s="117"/>
      <c r="BJ466" s="117"/>
      <c r="BK466" s="117"/>
      <c r="BL466" s="117"/>
      <c r="BM466" s="117"/>
      <c r="BN466" s="117"/>
      <c r="BO466" s="117"/>
      <c r="BP466" s="117"/>
      <c r="BQ466" s="117"/>
      <c r="BR466" s="117"/>
      <c r="BS466" s="117"/>
      <c r="BT466" s="117"/>
      <c r="BU466" s="117"/>
      <c r="BV466" s="117"/>
      <c r="BW466" s="117"/>
      <c r="BX466" s="117"/>
      <c r="BY466" s="117"/>
      <c r="BZ466" s="117"/>
      <c r="CA466" s="117"/>
      <c r="CB466" s="117"/>
      <c r="CC466" s="117"/>
      <c r="CD466" s="117"/>
      <c r="CE466" s="117"/>
      <c r="CF466" s="117"/>
      <c r="CG466" s="117"/>
      <c r="CH466" s="117"/>
      <c r="CI466" s="117"/>
      <c r="CJ466" s="117"/>
      <c r="CK466" s="117"/>
      <c r="CL466" s="117"/>
      <c r="CM466" s="117"/>
      <c r="CN466" s="117"/>
      <c r="CO466" s="117"/>
      <c r="CP466" s="117"/>
      <c r="CQ466" s="117"/>
      <c r="CR466" s="117"/>
      <c r="CS466" s="117"/>
      <c r="CT466" s="117"/>
      <c r="CU466" s="117"/>
      <c r="CV466" s="117"/>
      <c r="CW466" s="117"/>
      <c r="CX466" s="118"/>
      <c r="CY466" s="118"/>
      <c r="CZ466" s="118"/>
      <c r="DA466" s="118"/>
      <c r="DB466" s="118"/>
      <c r="DC466" s="118"/>
      <c r="DD466" s="118"/>
      <c r="DE466" s="118"/>
      <c r="DF466" s="118"/>
      <c r="DG466" s="118"/>
      <c r="DH466" s="118"/>
      <c r="DI466" s="118"/>
    </row>
    <row r="467" spans="1:113" s="37" customFormat="1" x14ac:dyDescent="0.25">
      <c r="A467" s="143"/>
      <c r="B467" s="8"/>
      <c r="C467" s="8" t="s">
        <v>509</v>
      </c>
      <c r="D467" s="43" t="s">
        <v>521</v>
      </c>
      <c r="E467" s="48" t="s">
        <v>519</v>
      </c>
      <c r="F467" s="44" t="s">
        <v>518</v>
      </c>
      <c r="G467" s="31"/>
      <c r="H467" s="6">
        <f t="shared" si="273"/>
        <v>0</v>
      </c>
      <c r="I467" s="6">
        <f t="shared" si="291"/>
        <v>0</v>
      </c>
      <c r="J467" s="6">
        <f t="shared" si="292"/>
        <v>0</v>
      </c>
      <c r="K467" s="6">
        <f t="shared" si="269"/>
        <v>0</v>
      </c>
      <c r="L467" s="6">
        <f t="shared" si="293"/>
        <v>0</v>
      </c>
      <c r="M467" s="85">
        <f t="shared" si="274"/>
        <v>0</v>
      </c>
      <c r="N467" s="21"/>
      <c r="O467" s="6">
        <f t="shared" si="275"/>
        <v>0</v>
      </c>
      <c r="P467" s="77">
        <f t="shared" si="271"/>
        <v>0</v>
      </c>
      <c r="Q467" s="6">
        <f t="shared" si="276"/>
        <v>0</v>
      </c>
      <c r="R467" s="6">
        <f t="shared" si="277"/>
        <v>0</v>
      </c>
      <c r="S467" s="6">
        <f t="shared" si="278"/>
        <v>0</v>
      </c>
      <c r="T467" s="6">
        <f t="shared" si="279"/>
        <v>0</v>
      </c>
      <c r="U467" s="6">
        <f t="shared" si="280"/>
        <v>0</v>
      </c>
      <c r="V467" s="6">
        <f t="shared" si="281"/>
        <v>0</v>
      </c>
      <c r="W467" s="6">
        <f t="shared" si="282"/>
        <v>0</v>
      </c>
      <c r="X467" s="6">
        <f t="shared" si="283"/>
        <v>0</v>
      </c>
      <c r="Y467" s="6">
        <f t="shared" si="284"/>
        <v>0</v>
      </c>
      <c r="Z467" s="6">
        <f t="shared" si="285"/>
        <v>0</v>
      </c>
      <c r="AA467" s="6">
        <f t="shared" si="286"/>
        <v>0</v>
      </c>
      <c r="AB467" s="6">
        <f t="shared" si="287"/>
        <v>0</v>
      </c>
      <c r="AC467" s="6">
        <f t="shared" si="288"/>
        <v>0</v>
      </c>
      <c r="AD467" s="6">
        <f t="shared" si="289"/>
        <v>0</v>
      </c>
      <c r="AE467" s="21"/>
      <c r="AF467" s="6">
        <f t="shared" si="294"/>
        <v>0</v>
      </c>
      <c r="AG467" s="6">
        <f t="shared" si="295"/>
        <v>0</v>
      </c>
      <c r="AH467" s="21"/>
      <c r="AI467" s="89">
        <f t="shared" si="290"/>
        <v>0</v>
      </c>
      <c r="AJ467" s="2">
        <f t="shared" si="296"/>
        <v>0</v>
      </c>
      <c r="AK467" s="109">
        <f t="shared" si="297"/>
        <v>0</v>
      </c>
      <c r="AL467" s="117"/>
      <c r="AM467" s="117"/>
      <c r="AN467" s="117"/>
      <c r="AO467" s="117"/>
      <c r="AP467" s="117"/>
      <c r="AQ467" s="117"/>
      <c r="AR467" s="117"/>
      <c r="AS467" s="117"/>
      <c r="AT467" s="117"/>
      <c r="AU467" s="117"/>
      <c r="AV467" s="117"/>
      <c r="AW467" s="117"/>
      <c r="AX467" s="117"/>
      <c r="AY467" s="117"/>
      <c r="AZ467" s="117"/>
      <c r="BA467" s="117"/>
      <c r="BB467" s="117"/>
      <c r="BC467" s="117"/>
      <c r="BD467" s="117"/>
      <c r="BE467" s="117"/>
      <c r="BF467" s="117"/>
      <c r="BG467" s="117"/>
      <c r="BH467" s="117"/>
      <c r="BI467" s="117"/>
      <c r="BJ467" s="117"/>
      <c r="BK467" s="117"/>
      <c r="BL467" s="117"/>
      <c r="BM467" s="117"/>
      <c r="BN467" s="117"/>
      <c r="BO467" s="117"/>
      <c r="BP467" s="117"/>
      <c r="BQ467" s="117"/>
      <c r="BR467" s="117"/>
      <c r="BS467" s="117"/>
      <c r="BT467" s="117"/>
      <c r="BU467" s="117"/>
      <c r="BV467" s="117"/>
      <c r="BW467" s="117"/>
      <c r="BX467" s="117"/>
      <c r="BY467" s="117"/>
      <c r="BZ467" s="117"/>
      <c r="CA467" s="117"/>
      <c r="CB467" s="117"/>
      <c r="CC467" s="117"/>
      <c r="CD467" s="117"/>
      <c r="CE467" s="117"/>
      <c r="CF467" s="117"/>
      <c r="CG467" s="117"/>
      <c r="CH467" s="117"/>
      <c r="CI467" s="117"/>
      <c r="CJ467" s="117"/>
      <c r="CK467" s="117"/>
      <c r="CL467" s="117"/>
      <c r="CM467" s="117"/>
      <c r="CN467" s="117"/>
      <c r="CO467" s="117"/>
      <c r="CP467" s="117"/>
      <c r="CQ467" s="117"/>
      <c r="CR467" s="117"/>
      <c r="CS467" s="117"/>
      <c r="CT467" s="117"/>
      <c r="CU467" s="117"/>
      <c r="CV467" s="117"/>
      <c r="CW467" s="117"/>
      <c r="CX467" s="118"/>
      <c r="CY467" s="118"/>
      <c r="CZ467" s="118"/>
      <c r="DA467" s="118"/>
      <c r="DB467" s="118"/>
      <c r="DC467" s="118"/>
      <c r="DD467" s="118"/>
      <c r="DE467" s="118"/>
      <c r="DF467" s="118"/>
      <c r="DG467" s="118"/>
      <c r="DH467" s="118"/>
      <c r="DI467" s="118"/>
    </row>
    <row r="468" spans="1:113" s="37" customFormat="1" x14ac:dyDescent="0.25">
      <c r="A468" s="143"/>
      <c r="B468" s="8"/>
      <c r="C468" s="8" t="s">
        <v>509</v>
      </c>
      <c r="D468" s="43" t="s">
        <v>521</v>
      </c>
      <c r="E468" s="48" t="s">
        <v>516</v>
      </c>
      <c r="F468" s="45"/>
      <c r="G468" s="31">
        <v>1136.8399999999999</v>
      </c>
      <c r="H468" s="6">
        <f t="shared" si="273"/>
        <v>909.47199999999998</v>
      </c>
      <c r="I468" s="6">
        <f t="shared" si="291"/>
        <v>784.41959999999983</v>
      </c>
      <c r="J468" s="6">
        <f t="shared" si="292"/>
        <v>909.47199999999998</v>
      </c>
      <c r="K468" s="6">
        <f t="shared" si="269"/>
        <v>341.05199999999996</v>
      </c>
      <c r="L468" s="6">
        <f t="shared" si="293"/>
        <v>784.41959999999983</v>
      </c>
      <c r="M468" s="85">
        <f t="shared" si="274"/>
        <v>909.47199999999998</v>
      </c>
      <c r="N468" s="6" t="s">
        <v>502</v>
      </c>
      <c r="O468" s="6">
        <f t="shared" si="275"/>
        <v>784.41959999999983</v>
      </c>
      <c r="P468" s="77">
        <f t="shared" si="271"/>
        <v>795.7879999999999</v>
      </c>
      <c r="Q468" s="6">
        <f t="shared" si="276"/>
        <v>909.47199999999998</v>
      </c>
      <c r="R468" s="6">
        <f t="shared" si="277"/>
        <v>727.57760000000007</v>
      </c>
      <c r="S468" s="6">
        <f t="shared" si="278"/>
        <v>627.53567999999996</v>
      </c>
      <c r="T468" s="6">
        <f t="shared" si="279"/>
        <v>727.57760000000007</v>
      </c>
      <c r="U468" s="6">
        <f t="shared" si="280"/>
        <v>272.84159999999997</v>
      </c>
      <c r="V468" s="6">
        <f t="shared" si="281"/>
        <v>627.53567999999996</v>
      </c>
      <c r="W468" s="6">
        <f t="shared" si="282"/>
        <v>727.57760000000007</v>
      </c>
      <c r="X468" s="6">
        <f t="shared" si="283"/>
        <v>741.10599599999989</v>
      </c>
      <c r="Y468" s="6">
        <f t="shared" si="284"/>
        <v>627.53567999999996</v>
      </c>
      <c r="Z468" s="6">
        <f t="shared" si="285"/>
        <v>636.63040000000001</v>
      </c>
      <c r="AA468" s="6">
        <f t="shared" si="286"/>
        <v>727.57760000000007</v>
      </c>
      <c r="AB468" s="6">
        <f t="shared" si="287"/>
        <v>582.06208000000004</v>
      </c>
      <c r="AC468" s="6">
        <f t="shared" si="288"/>
        <v>502.02854400000001</v>
      </c>
      <c r="AD468" s="6">
        <f t="shared" si="289"/>
        <v>582.06208000000004</v>
      </c>
      <c r="AE468" s="6" t="s">
        <v>502</v>
      </c>
      <c r="AF468" s="6">
        <f t="shared" si="294"/>
        <v>784.41959999999983</v>
      </c>
      <c r="AG468" s="6">
        <f t="shared" si="295"/>
        <v>784.41959999999983</v>
      </c>
      <c r="AH468" s="6" t="s">
        <v>502</v>
      </c>
      <c r="AI468" s="89">
        <f t="shared" si="290"/>
        <v>934.73826899999983</v>
      </c>
      <c r="AJ468" s="2">
        <f t="shared" si="296"/>
        <v>272.84159999999997</v>
      </c>
      <c r="AK468" s="109">
        <f t="shared" si="297"/>
        <v>1136.8399999999999</v>
      </c>
      <c r="AL468" s="117"/>
      <c r="AM468" s="117"/>
      <c r="AN468" s="117"/>
      <c r="AO468" s="117"/>
      <c r="AP468" s="117"/>
      <c r="AQ468" s="117"/>
      <c r="AR468" s="117"/>
      <c r="AS468" s="117"/>
      <c r="AT468" s="117"/>
      <c r="AU468" s="117"/>
      <c r="AV468" s="117"/>
      <c r="AW468" s="117"/>
      <c r="AX468" s="117"/>
      <c r="AY468" s="117"/>
      <c r="AZ468" s="117"/>
      <c r="BA468" s="117"/>
      <c r="BB468" s="117"/>
      <c r="BC468" s="117"/>
      <c r="BD468" s="117"/>
      <c r="BE468" s="117"/>
      <c r="BF468" s="117"/>
      <c r="BG468" s="117"/>
      <c r="BH468" s="117"/>
      <c r="BI468" s="117"/>
      <c r="BJ468" s="117"/>
      <c r="BK468" s="117"/>
      <c r="BL468" s="117"/>
      <c r="BM468" s="117"/>
      <c r="BN468" s="117"/>
      <c r="BO468" s="117"/>
      <c r="BP468" s="117"/>
      <c r="BQ468" s="117"/>
      <c r="BR468" s="117"/>
      <c r="BS468" s="117"/>
      <c r="BT468" s="117"/>
      <c r="BU468" s="117"/>
      <c r="BV468" s="117"/>
      <c r="BW468" s="117"/>
      <c r="BX468" s="117"/>
      <c r="BY468" s="117"/>
      <c r="BZ468" s="117"/>
      <c r="CA468" s="117"/>
      <c r="CB468" s="117"/>
      <c r="CC468" s="117"/>
      <c r="CD468" s="117"/>
      <c r="CE468" s="117"/>
      <c r="CF468" s="117"/>
      <c r="CG468" s="117"/>
      <c r="CH468" s="117"/>
      <c r="CI468" s="117"/>
      <c r="CJ468" s="117"/>
      <c r="CK468" s="117"/>
      <c r="CL468" s="117"/>
      <c r="CM468" s="117"/>
      <c r="CN468" s="117"/>
      <c r="CO468" s="117"/>
      <c r="CP468" s="117"/>
      <c r="CQ468" s="117"/>
      <c r="CR468" s="117"/>
      <c r="CS468" s="117"/>
      <c r="CT468" s="117"/>
      <c r="CU468" s="117"/>
      <c r="CV468" s="117"/>
      <c r="CW468" s="117"/>
      <c r="CX468" s="118"/>
      <c r="CY468" s="118"/>
      <c r="CZ468" s="118"/>
      <c r="DA468" s="118"/>
      <c r="DB468" s="118"/>
      <c r="DC468" s="118"/>
      <c r="DD468" s="118"/>
      <c r="DE468" s="118"/>
      <c r="DF468" s="118"/>
      <c r="DG468" s="118"/>
      <c r="DH468" s="118"/>
      <c r="DI468" s="118"/>
    </row>
    <row r="469" spans="1:113" s="37" customFormat="1" ht="15.75" thickBot="1" x14ac:dyDescent="0.3">
      <c r="A469" s="143"/>
      <c r="B469" s="8"/>
      <c r="C469" s="8" t="s">
        <v>509</v>
      </c>
      <c r="D469" s="43" t="s">
        <v>521</v>
      </c>
      <c r="E469" s="48" t="s">
        <v>517</v>
      </c>
      <c r="F469" s="45"/>
      <c r="G469" s="31">
        <v>2875.9</v>
      </c>
      <c r="H469" s="6">
        <f t="shared" si="273"/>
        <v>2300.7200000000003</v>
      </c>
      <c r="I469" s="6">
        <f t="shared" si="291"/>
        <v>1984.3709999999999</v>
      </c>
      <c r="J469" s="6">
        <f t="shared" si="292"/>
        <v>2300.7200000000003</v>
      </c>
      <c r="K469" s="6">
        <f t="shared" ref="K469:K475" si="298">30%*G469</f>
        <v>862.77</v>
      </c>
      <c r="L469" s="6">
        <f t="shared" si="293"/>
        <v>1984.3709999999999</v>
      </c>
      <c r="M469" s="85">
        <f t="shared" si="274"/>
        <v>2300.7200000000003</v>
      </c>
      <c r="N469" s="6" t="s">
        <v>502</v>
      </c>
      <c r="O469" s="6">
        <f t="shared" si="275"/>
        <v>1984.3709999999999</v>
      </c>
      <c r="P469" s="77">
        <f t="shared" si="271"/>
        <v>2013.1299999999999</v>
      </c>
      <c r="Q469" s="6">
        <f t="shared" si="276"/>
        <v>2300.7200000000003</v>
      </c>
      <c r="R469" s="6">
        <f t="shared" si="277"/>
        <v>1840.5760000000002</v>
      </c>
      <c r="S469" s="6">
        <f t="shared" si="278"/>
        <v>1587.4967999999999</v>
      </c>
      <c r="T469" s="6">
        <f t="shared" si="279"/>
        <v>1840.5760000000002</v>
      </c>
      <c r="U469" s="6">
        <f t="shared" si="280"/>
        <v>690.21600000000001</v>
      </c>
      <c r="V469" s="6">
        <f t="shared" si="281"/>
        <v>1587.4967999999999</v>
      </c>
      <c r="W469" s="6">
        <f t="shared" si="282"/>
        <v>1840.5760000000002</v>
      </c>
      <c r="X469" s="6">
        <f t="shared" si="283"/>
        <v>1874.7992099999999</v>
      </c>
      <c r="Y469" s="6">
        <f t="shared" si="284"/>
        <v>1587.4967999999999</v>
      </c>
      <c r="Z469" s="6">
        <f t="shared" si="285"/>
        <v>1610.5039999999999</v>
      </c>
      <c r="AA469" s="6">
        <f t="shared" si="286"/>
        <v>1840.5760000000002</v>
      </c>
      <c r="AB469" s="6">
        <f t="shared" si="287"/>
        <v>1472.4608000000003</v>
      </c>
      <c r="AC469" s="6">
        <f t="shared" si="288"/>
        <v>1269.9974400000001</v>
      </c>
      <c r="AD469" s="6">
        <f t="shared" si="289"/>
        <v>1472.4608000000003</v>
      </c>
      <c r="AE469" s="6" t="s">
        <v>502</v>
      </c>
      <c r="AF469" s="6">
        <f t="shared" si="294"/>
        <v>1984.3709999999999</v>
      </c>
      <c r="AG469" s="6">
        <f t="shared" si="295"/>
        <v>1984.3709999999999</v>
      </c>
      <c r="AH469" s="6" t="s">
        <v>502</v>
      </c>
      <c r="AI469" s="89">
        <f t="shared" si="290"/>
        <v>2364.6368775000001</v>
      </c>
      <c r="AJ469" s="2">
        <f t="shared" si="296"/>
        <v>690.21600000000001</v>
      </c>
      <c r="AK469" s="109">
        <f t="shared" si="297"/>
        <v>2875.9</v>
      </c>
      <c r="AL469" s="117"/>
      <c r="AM469" s="117"/>
      <c r="AN469" s="117"/>
      <c r="AO469" s="117"/>
      <c r="AP469" s="117"/>
      <c r="AQ469" s="117"/>
      <c r="AR469" s="117"/>
      <c r="AS469" s="117"/>
      <c r="AT469" s="117"/>
      <c r="AU469" s="117"/>
      <c r="AV469" s="117"/>
      <c r="AW469" s="117"/>
      <c r="AX469" s="117"/>
      <c r="AY469" s="117"/>
      <c r="AZ469" s="117"/>
      <c r="BA469" s="117"/>
      <c r="BB469" s="117"/>
      <c r="BC469" s="117"/>
      <c r="BD469" s="117"/>
      <c r="BE469" s="117"/>
      <c r="BF469" s="117"/>
      <c r="BG469" s="117"/>
      <c r="BH469" s="117"/>
      <c r="BI469" s="117"/>
      <c r="BJ469" s="117"/>
      <c r="BK469" s="117"/>
      <c r="BL469" s="117"/>
      <c r="BM469" s="117"/>
      <c r="BN469" s="117"/>
      <c r="BO469" s="117"/>
      <c r="BP469" s="117"/>
      <c r="BQ469" s="117"/>
      <c r="BR469" s="117"/>
      <c r="BS469" s="117"/>
      <c r="BT469" s="117"/>
      <c r="BU469" s="117"/>
      <c r="BV469" s="117"/>
      <c r="BW469" s="117"/>
      <c r="BX469" s="117"/>
      <c r="BY469" s="117"/>
      <c r="BZ469" s="117"/>
      <c r="CA469" s="117"/>
      <c r="CB469" s="117"/>
      <c r="CC469" s="117"/>
      <c r="CD469" s="117"/>
      <c r="CE469" s="117"/>
      <c r="CF469" s="117"/>
      <c r="CG469" s="117"/>
      <c r="CH469" s="117"/>
      <c r="CI469" s="117"/>
      <c r="CJ469" s="117"/>
      <c r="CK469" s="117"/>
      <c r="CL469" s="117"/>
      <c r="CM469" s="117"/>
      <c r="CN469" s="117"/>
      <c r="CO469" s="117"/>
      <c r="CP469" s="117"/>
      <c r="CQ469" s="117"/>
      <c r="CR469" s="117"/>
      <c r="CS469" s="117"/>
      <c r="CT469" s="117"/>
      <c r="CU469" s="117"/>
      <c r="CV469" s="117"/>
      <c r="CW469" s="117"/>
      <c r="CX469" s="118"/>
      <c r="CY469" s="118"/>
      <c r="CZ469" s="118"/>
      <c r="DA469" s="118"/>
      <c r="DB469" s="118"/>
      <c r="DC469" s="118"/>
      <c r="DD469" s="118"/>
      <c r="DE469" s="118"/>
      <c r="DF469" s="118"/>
      <c r="DG469" s="118"/>
      <c r="DH469" s="118"/>
      <c r="DI469" s="118"/>
    </row>
    <row r="470" spans="1:113" s="5" customFormat="1" ht="30.75" thickBot="1" x14ac:dyDescent="0.3">
      <c r="A470" s="143"/>
      <c r="B470" s="8">
        <v>59400</v>
      </c>
      <c r="C470" s="8" t="s">
        <v>509</v>
      </c>
      <c r="D470" s="43" t="s">
        <v>521</v>
      </c>
      <c r="E470" s="56" t="s">
        <v>44</v>
      </c>
      <c r="F470" s="125" t="s">
        <v>44</v>
      </c>
      <c r="G470" s="31" t="s">
        <v>376</v>
      </c>
      <c r="H470" s="31" t="s">
        <v>376</v>
      </c>
      <c r="I470" s="31" t="s">
        <v>376</v>
      </c>
      <c r="J470" s="31" t="s">
        <v>376</v>
      </c>
      <c r="K470" s="31" t="s">
        <v>376</v>
      </c>
      <c r="L470" s="31" t="s">
        <v>376</v>
      </c>
      <c r="M470" s="31" t="s">
        <v>376</v>
      </c>
      <c r="N470" s="31" t="s">
        <v>376</v>
      </c>
      <c r="O470" s="31" t="s">
        <v>376</v>
      </c>
      <c r="P470" s="31" t="s">
        <v>376</v>
      </c>
      <c r="Q470" s="31" t="s">
        <v>376</v>
      </c>
      <c r="R470" s="31" t="s">
        <v>376</v>
      </c>
      <c r="S470" s="31" t="s">
        <v>376</v>
      </c>
      <c r="T470" s="31" t="s">
        <v>376</v>
      </c>
      <c r="U470" s="31" t="s">
        <v>376</v>
      </c>
      <c r="V470" s="31" t="s">
        <v>376</v>
      </c>
      <c r="W470" s="31" t="s">
        <v>376</v>
      </c>
      <c r="X470" s="31" t="s">
        <v>376</v>
      </c>
      <c r="Y470" s="31" t="s">
        <v>376</v>
      </c>
      <c r="Z470" s="31" t="s">
        <v>376</v>
      </c>
      <c r="AA470" s="31" t="s">
        <v>376</v>
      </c>
      <c r="AB470" s="31" t="s">
        <v>376</v>
      </c>
      <c r="AC470" s="31" t="s">
        <v>376</v>
      </c>
      <c r="AD470" s="31" t="s">
        <v>376</v>
      </c>
      <c r="AE470" s="31" t="s">
        <v>376</v>
      </c>
      <c r="AF470" s="31" t="s">
        <v>376</v>
      </c>
      <c r="AG470" s="31" t="s">
        <v>376</v>
      </c>
      <c r="AH470" s="31" t="s">
        <v>376</v>
      </c>
      <c r="AI470" s="90" t="s">
        <v>376</v>
      </c>
      <c r="AJ470" s="2">
        <f t="shared" si="296"/>
        <v>0</v>
      </c>
      <c r="AK470" s="109">
        <f t="shared" si="297"/>
        <v>0</v>
      </c>
      <c r="AL470" s="117"/>
      <c r="AM470" s="117"/>
      <c r="AN470" s="117"/>
      <c r="AO470" s="117"/>
      <c r="AP470" s="117"/>
      <c r="AQ470" s="117"/>
      <c r="AR470" s="117"/>
      <c r="AS470" s="117"/>
      <c r="AT470" s="117"/>
      <c r="AU470" s="117"/>
      <c r="AV470" s="117"/>
      <c r="AW470" s="117"/>
      <c r="AX470" s="117"/>
      <c r="AY470" s="117"/>
      <c r="AZ470" s="117"/>
      <c r="BA470" s="117"/>
      <c r="BB470" s="117"/>
      <c r="BC470" s="117"/>
      <c r="BD470" s="117"/>
      <c r="BE470" s="117"/>
      <c r="BF470" s="117"/>
      <c r="BG470" s="117"/>
      <c r="BH470" s="117"/>
      <c r="BI470" s="117"/>
      <c r="BJ470" s="117"/>
      <c r="BK470" s="117"/>
      <c r="BL470" s="117"/>
      <c r="BM470" s="117"/>
      <c r="BN470" s="117"/>
      <c r="BO470" s="117"/>
      <c r="BP470" s="117"/>
      <c r="BQ470" s="117"/>
      <c r="BR470" s="117"/>
      <c r="BS470" s="117"/>
      <c r="BT470" s="117"/>
      <c r="BU470" s="117"/>
      <c r="BV470" s="117"/>
      <c r="BW470" s="117"/>
      <c r="BX470" s="117"/>
      <c r="BY470" s="117"/>
      <c r="BZ470" s="117"/>
      <c r="CA470" s="117"/>
      <c r="CB470" s="117"/>
      <c r="CC470" s="117"/>
      <c r="CD470" s="117"/>
      <c r="CE470" s="117"/>
      <c r="CF470" s="117"/>
      <c r="CG470" s="117"/>
      <c r="CH470" s="117"/>
      <c r="CI470" s="117"/>
      <c r="CJ470" s="117"/>
      <c r="CK470" s="117"/>
      <c r="CL470" s="117"/>
      <c r="CM470" s="117"/>
      <c r="CN470" s="117"/>
      <c r="CO470" s="117"/>
      <c r="CP470" s="117"/>
      <c r="CQ470" s="117"/>
      <c r="CR470" s="117"/>
      <c r="CS470" s="117"/>
      <c r="CT470" s="117"/>
      <c r="CU470" s="117"/>
      <c r="CV470" s="117"/>
      <c r="CW470" s="117"/>
      <c r="CX470" s="118"/>
      <c r="CY470" s="118"/>
      <c r="CZ470" s="118"/>
      <c r="DA470" s="118"/>
      <c r="DB470" s="118"/>
      <c r="DC470" s="118"/>
      <c r="DD470" s="118"/>
      <c r="DE470" s="118"/>
      <c r="DF470" s="118"/>
      <c r="DG470" s="118"/>
      <c r="DH470" s="118"/>
      <c r="DI470" s="118"/>
    </row>
    <row r="471" spans="1:113" s="5" customFormat="1" ht="30.75" thickBot="1" x14ac:dyDescent="0.3">
      <c r="A471" s="143"/>
      <c r="B471" s="8">
        <v>59510</v>
      </c>
      <c r="C471" s="8" t="s">
        <v>509</v>
      </c>
      <c r="D471" s="43" t="s">
        <v>521</v>
      </c>
      <c r="E471" s="56" t="s">
        <v>45</v>
      </c>
      <c r="F471" s="125" t="s">
        <v>45</v>
      </c>
      <c r="G471" s="31" t="s">
        <v>376</v>
      </c>
      <c r="H471" s="31" t="s">
        <v>376</v>
      </c>
      <c r="I471" s="31" t="s">
        <v>376</v>
      </c>
      <c r="J471" s="31" t="s">
        <v>376</v>
      </c>
      <c r="K471" s="31" t="s">
        <v>376</v>
      </c>
      <c r="L471" s="31" t="s">
        <v>376</v>
      </c>
      <c r="M471" s="31" t="s">
        <v>376</v>
      </c>
      <c r="N471" s="31" t="s">
        <v>376</v>
      </c>
      <c r="O471" s="31" t="s">
        <v>376</v>
      </c>
      <c r="P471" s="31" t="s">
        <v>376</v>
      </c>
      <c r="Q471" s="31" t="s">
        <v>376</v>
      </c>
      <c r="R471" s="31" t="s">
        <v>376</v>
      </c>
      <c r="S471" s="31" t="s">
        <v>376</v>
      </c>
      <c r="T471" s="31" t="s">
        <v>376</v>
      </c>
      <c r="U471" s="31" t="s">
        <v>376</v>
      </c>
      <c r="V471" s="31" t="s">
        <v>376</v>
      </c>
      <c r="W471" s="31" t="s">
        <v>376</v>
      </c>
      <c r="X471" s="31" t="s">
        <v>376</v>
      </c>
      <c r="Y471" s="31" t="s">
        <v>376</v>
      </c>
      <c r="Z471" s="31" t="s">
        <v>376</v>
      </c>
      <c r="AA471" s="31" t="s">
        <v>376</v>
      </c>
      <c r="AB471" s="31" t="s">
        <v>376</v>
      </c>
      <c r="AC471" s="31" t="s">
        <v>376</v>
      </c>
      <c r="AD471" s="31" t="s">
        <v>376</v>
      </c>
      <c r="AE471" s="31" t="s">
        <v>376</v>
      </c>
      <c r="AF471" s="31" t="s">
        <v>376</v>
      </c>
      <c r="AG471" s="31" t="s">
        <v>376</v>
      </c>
      <c r="AH471" s="31" t="s">
        <v>376</v>
      </c>
      <c r="AI471" s="90" t="s">
        <v>376</v>
      </c>
      <c r="AJ471" s="2">
        <f t="shared" si="296"/>
        <v>0</v>
      </c>
      <c r="AK471" s="109">
        <f t="shared" si="297"/>
        <v>0</v>
      </c>
      <c r="AL471" s="117"/>
      <c r="AM471" s="117"/>
      <c r="AN471" s="117"/>
      <c r="AO471" s="117"/>
      <c r="AP471" s="117"/>
      <c r="AQ471" s="117"/>
      <c r="AR471" s="117"/>
      <c r="AS471" s="117"/>
      <c r="AT471" s="117"/>
      <c r="AU471" s="117"/>
      <c r="AV471" s="117"/>
      <c r="AW471" s="117"/>
      <c r="AX471" s="117"/>
      <c r="AY471" s="117"/>
      <c r="AZ471" s="117"/>
      <c r="BA471" s="117"/>
      <c r="BB471" s="117"/>
      <c r="BC471" s="117"/>
      <c r="BD471" s="117"/>
      <c r="BE471" s="117"/>
      <c r="BF471" s="117"/>
      <c r="BG471" s="117"/>
      <c r="BH471" s="117"/>
      <c r="BI471" s="117"/>
      <c r="BJ471" s="117"/>
      <c r="BK471" s="117"/>
      <c r="BL471" s="117"/>
      <c r="BM471" s="117"/>
      <c r="BN471" s="117"/>
      <c r="BO471" s="117"/>
      <c r="BP471" s="117"/>
      <c r="BQ471" s="117"/>
      <c r="BR471" s="117"/>
      <c r="BS471" s="117"/>
      <c r="BT471" s="117"/>
      <c r="BU471" s="117"/>
      <c r="BV471" s="117"/>
      <c r="BW471" s="117"/>
      <c r="BX471" s="117"/>
      <c r="BY471" s="117"/>
      <c r="BZ471" s="117"/>
      <c r="CA471" s="117"/>
      <c r="CB471" s="117"/>
      <c r="CC471" s="117"/>
      <c r="CD471" s="117"/>
      <c r="CE471" s="117"/>
      <c r="CF471" s="117"/>
      <c r="CG471" s="117"/>
      <c r="CH471" s="117"/>
      <c r="CI471" s="117"/>
      <c r="CJ471" s="117"/>
      <c r="CK471" s="117"/>
      <c r="CL471" s="117"/>
      <c r="CM471" s="117"/>
      <c r="CN471" s="117"/>
      <c r="CO471" s="117"/>
      <c r="CP471" s="117"/>
      <c r="CQ471" s="117"/>
      <c r="CR471" s="117"/>
      <c r="CS471" s="117"/>
      <c r="CT471" s="117"/>
      <c r="CU471" s="117"/>
      <c r="CV471" s="117"/>
      <c r="CW471" s="117"/>
      <c r="CX471" s="118"/>
      <c r="CY471" s="118"/>
      <c r="CZ471" s="118"/>
      <c r="DA471" s="118"/>
      <c r="DB471" s="118"/>
      <c r="DC471" s="118"/>
      <c r="DD471" s="118"/>
      <c r="DE471" s="118"/>
      <c r="DF471" s="118"/>
      <c r="DG471" s="118"/>
      <c r="DH471" s="118"/>
      <c r="DI471" s="118"/>
    </row>
    <row r="472" spans="1:113" s="5" customFormat="1" ht="30.75" thickBot="1" x14ac:dyDescent="0.3">
      <c r="A472" s="143"/>
      <c r="B472" s="8">
        <v>59610</v>
      </c>
      <c r="C472" s="8" t="s">
        <v>509</v>
      </c>
      <c r="D472" s="43" t="s">
        <v>521</v>
      </c>
      <c r="E472" s="56" t="s">
        <v>46</v>
      </c>
      <c r="F472" s="125" t="s">
        <v>46</v>
      </c>
      <c r="G472" s="31" t="s">
        <v>376</v>
      </c>
      <c r="H472" s="31" t="s">
        <v>376</v>
      </c>
      <c r="I472" s="31" t="s">
        <v>376</v>
      </c>
      <c r="J472" s="31" t="s">
        <v>376</v>
      </c>
      <c r="K472" s="31" t="s">
        <v>376</v>
      </c>
      <c r="L472" s="31" t="s">
        <v>376</v>
      </c>
      <c r="M472" s="31" t="s">
        <v>376</v>
      </c>
      <c r="N472" s="31" t="s">
        <v>376</v>
      </c>
      <c r="O472" s="31" t="s">
        <v>376</v>
      </c>
      <c r="P472" s="31" t="s">
        <v>376</v>
      </c>
      <c r="Q472" s="31" t="s">
        <v>376</v>
      </c>
      <c r="R472" s="31" t="s">
        <v>376</v>
      </c>
      <c r="S472" s="31" t="s">
        <v>376</v>
      </c>
      <c r="T472" s="31" t="s">
        <v>376</v>
      </c>
      <c r="U472" s="31" t="s">
        <v>376</v>
      </c>
      <c r="V472" s="31" t="s">
        <v>376</v>
      </c>
      <c r="W472" s="31" t="s">
        <v>376</v>
      </c>
      <c r="X472" s="31" t="s">
        <v>376</v>
      </c>
      <c r="Y472" s="31" t="s">
        <v>376</v>
      </c>
      <c r="Z472" s="31" t="s">
        <v>376</v>
      </c>
      <c r="AA472" s="31" t="s">
        <v>376</v>
      </c>
      <c r="AB472" s="31" t="s">
        <v>376</v>
      </c>
      <c r="AC472" s="31" t="s">
        <v>376</v>
      </c>
      <c r="AD472" s="31" t="s">
        <v>376</v>
      </c>
      <c r="AE472" s="31" t="s">
        <v>376</v>
      </c>
      <c r="AF472" s="31" t="s">
        <v>376</v>
      </c>
      <c r="AG472" s="31" t="s">
        <v>376</v>
      </c>
      <c r="AH472" s="31" t="s">
        <v>376</v>
      </c>
      <c r="AI472" s="90" t="s">
        <v>376</v>
      </c>
      <c r="AJ472" s="2">
        <f t="shared" si="296"/>
        <v>0</v>
      </c>
      <c r="AK472" s="109">
        <f t="shared" si="297"/>
        <v>0</v>
      </c>
      <c r="AL472" s="117"/>
      <c r="AM472" s="117"/>
      <c r="AN472" s="117"/>
      <c r="AO472" s="117"/>
      <c r="AP472" s="117"/>
      <c r="AQ472" s="117"/>
      <c r="AR472" s="117"/>
      <c r="AS472" s="117"/>
      <c r="AT472" s="117"/>
      <c r="AU472" s="117"/>
      <c r="AV472" s="117"/>
      <c r="AW472" s="117"/>
      <c r="AX472" s="117"/>
      <c r="AY472" s="117"/>
      <c r="AZ472" s="117"/>
      <c r="BA472" s="117"/>
      <c r="BB472" s="117"/>
      <c r="BC472" s="117"/>
      <c r="BD472" s="117"/>
      <c r="BE472" s="117"/>
      <c r="BF472" s="117"/>
      <c r="BG472" s="117"/>
      <c r="BH472" s="117"/>
      <c r="BI472" s="117"/>
      <c r="BJ472" s="117"/>
      <c r="BK472" s="117"/>
      <c r="BL472" s="117"/>
      <c r="BM472" s="117"/>
      <c r="BN472" s="117"/>
      <c r="BO472" s="117"/>
      <c r="BP472" s="117"/>
      <c r="BQ472" s="117"/>
      <c r="BR472" s="117"/>
      <c r="BS472" s="117"/>
      <c r="BT472" s="117"/>
      <c r="BU472" s="117"/>
      <c r="BV472" s="117"/>
      <c r="BW472" s="117"/>
      <c r="BX472" s="117"/>
      <c r="BY472" s="117"/>
      <c r="BZ472" s="117"/>
      <c r="CA472" s="117"/>
      <c r="CB472" s="117"/>
      <c r="CC472" s="117"/>
      <c r="CD472" s="117"/>
      <c r="CE472" s="117"/>
      <c r="CF472" s="117"/>
      <c r="CG472" s="117"/>
      <c r="CH472" s="117"/>
      <c r="CI472" s="117"/>
      <c r="CJ472" s="117"/>
      <c r="CK472" s="117"/>
      <c r="CL472" s="117"/>
      <c r="CM472" s="117"/>
      <c r="CN472" s="117"/>
      <c r="CO472" s="117"/>
      <c r="CP472" s="117"/>
      <c r="CQ472" s="117"/>
      <c r="CR472" s="117"/>
      <c r="CS472" s="117"/>
      <c r="CT472" s="117"/>
      <c r="CU472" s="117"/>
      <c r="CV472" s="117"/>
      <c r="CW472" s="117"/>
      <c r="CX472" s="118"/>
      <c r="CY472" s="118"/>
      <c r="CZ472" s="118"/>
      <c r="DA472" s="118"/>
      <c r="DB472" s="118"/>
      <c r="DC472" s="118"/>
      <c r="DD472" s="118"/>
      <c r="DE472" s="118"/>
      <c r="DF472" s="118"/>
      <c r="DG472" s="118"/>
      <c r="DH472" s="118"/>
      <c r="DI472" s="118"/>
    </row>
    <row r="473" spans="1:113" s="5" customFormat="1" ht="30" x14ac:dyDescent="0.25">
      <c r="A473" s="143"/>
      <c r="B473" s="8">
        <v>62322</v>
      </c>
      <c r="C473" s="8" t="s">
        <v>509</v>
      </c>
      <c r="D473" s="43" t="s">
        <v>521</v>
      </c>
      <c r="E473" s="46" t="s">
        <v>48</v>
      </c>
      <c r="F473" s="123" t="s">
        <v>48</v>
      </c>
      <c r="G473" s="31"/>
      <c r="H473" s="6">
        <f t="shared" si="273"/>
        <v>0</v>
      </c>
      <c r="I473" s="6">
        <f t="shared" si="291"/>
        <v>0</v>
      </c>
      <c r="J473" s="6">
        <f t="shared" si="292"/>
        <v>0</v>
      </c>
      <c r="K473" s="6">
        <f t="shared" si="298"/>
        <v>0</v>
      </c>
      <c r="L473" s="6">
        <f t="shared" si="293"/>
        <v>0</v>
      </c>
      <c r="M473" s="85">
        <f t="shared" ref="M473:M536" si="299">80%*G473</f>
        <v>0</v>
      </c>
      <c r="N473" s="21"/>
      <c r="O473" s="6">
        <f t="shared" si="275"/>
        <v>0</v>
      </c>
      <c r="P473" s="77">
        <f t="shared" si="271"/>
        <v>0</v>
      </c>
      <c r="Q473" s="6">
        <f t="shared" si="276"/>
        <v>0</v>
      </c>
      <c r="R473" s="6">
        <f t="shared" ref="R473:R482" si="300">80%*H473</f>
        <v>0</v>
      </c>
      <c r="S473" s="6">
        <f t="shared" ref="S473:S482" si="301">80%*I473</f>
        <v>0</v>
      </c>
      <c r="T473" s="6">
        <f t="shared" ref="T473:T482" si="302">80%*J473</f>
        <v>0</v>
      </c>
      <c r="U473" s="6">
        <f t="shared" ref="U473:U482" si="303">80%*K473</f>
        <v>0</v>
      </c>
      <c r="V473" s="6">
        <f t="shared" ref="V473:V482" si="304">80%*L473</f>
        <v>0</v>
      </c>
      <c r="W473" s="6">
        <f t="shared" ref="W473:W482" si="305">80%*M473</f>
        <v>0</v>
      </c>
      <c r="X473" s="6">
        <f t="shared" ref="X473:X536" si="306">65.19%*G473</f>
        <v>0</v>
      </c>
      <c r="Y473" s="6">
        <f t="shared" ref="Y473:Y482" si="307">80%*O473</f>
        <v>0</v>
      </c>
      <c r="Z473" s="6">
        <f t="shared" ref="Z473:Z482" si="308">80%*P473</f>
        <v>0</v>
      </c>
      <c r="AA473" s="6">
        <f t="shared" ref="AA473:AA482" si="309">80%*Q473</f>
        <v>0</v>
      </c>
      <c r="AB473" s="6">
        <f t="shared" ref="AB473:AB482" si="310">80%*R473</f>
        <v>0</v>
      </c>
      <c r="AC473" s="6">
        <f t="shared" ref="AC473:AC482" si="311">80%*S473</f>
        <v>0</v>
      </c>
      <c r="AD473" s="6">
        <f t="shared" ref="AD473:AD482" si="312">80%*T473</f>
        <v>0</v>
      </c>
      <c r="AE473" s="21"/>
      <c r="AF473" s="6">
        <f t="shared" si="294"/>
        <v>0</v>
      </c>
      <c r="AG473" s="6">
        <f t="shared" si="295"/>
        <v>0</v>
      </c>
      <c r="AH473" s="21"/>
      <c r="AI473" s="89">
        <f t="shared" ref="AI473:AI481" si="313">G473*75%*(0.0963)+G473*75%</f>
        <v>0</v>
      </c>
      <c r="AJ473" s="2">
        <f t="shared" si="296"/>
        <v>0</v>
      </c>
      <c r="AK473" s="109">
        <f t="shared" si="297"/>
        <v>0</v>
      </c>
      <c r="AL473" s="117"/>
      <c r="AM473" s="117"/>
      <c r="AN473" s="117"/>
      <c r="AO473" s="117"/>
      <c r="AP473" s="117"/>
      <c r="AQ473" s="117"/>
      <c r="AR473" s="117"/>
      <c r="AS473" s="117"/>
      <c r="AT473" s="117"/>
      <c r="AU473" s="117"/>
      <c r="AV473" s="117"/>
      <c r="AW473" s="117"/>
      <c r="AX473" s="117"/>
      <c r="AY473" s="117"/>
      <c r="AZ473" s="117"/>
      <c r="BA473" s="117"/>
      <c r="BB473" s="117"/>
      <c r="BC473" s="117"/>
      <c r="BD473" s="117"/>
      <c r="BE473" s="117"/>
      <c r="BF473" s="117"/>
      <c r="BG473" s="117"/>
      <c r="BH473" s="117"/>
      <c r="BI473" s="117"/>
      <c r="BJ473" s="117"/>
      <c r="BK473" s="117"/>
      <c r="BL473" s="117"/>
      <c r="BM473" s="117"/>
      <c r="BN473" s="117"/>
      <c r="BO473" s="117"/>
      <c r="BP473" s="117"/>
      <c r="BQ473" s="117"/>
      <c r="BR473" s="117"/>
      <c r="BS473" s="117"/>
      <c r="BT473" s="117"/>
      <c r="BU473" s="117"/>
      <c r="BV473" s="117"/>
      <c r="BW473" s="117"/>
      <c r="BX473" s="117"/>
      <c r="BY473" s="117"/>
      <c r="BZ473" s="117"/>
      <c r="CA473" s="117"/>
      <c r="CB473" s="117"/>
      <c r="CC473" s="117"/>
      <c r="CD473" s="117"/>
      <c r="CE473" s="117"/>
      <c r="CF473" s="117"/>
      <c r="CG473" s="117"/>
      <c r="CH473" s="117"/>
      <c r="CI473" s="117"/>
      <c r="CJ473" s="117"/>
      <c r="CK473" s="117"/>
      <c r="CL473" s="117"/>
      <c r="CM473" s="117"/>
      <c r="CN473" s="117"/>
      <c r="CO473" s="117"/>
      <c r="CP473" s="117"/>
      <c r="CQ473" s="117"/>
      <c r="CR473" s="117"/>
      <c r="CS473" s="117"/>
      <c r="CT473" s="117"/>
      <c r="CU473" s="117"/>
      <c r="CV473" s="117"/>
      <c r="CW473" s="117"/>
      <c r="CX473" s="118"/>
      <c r="CY473" s="118"/>
      <c r="CZ473" s="118"/>
      <c r="DA473" s="118"/>
      <c r="DB473" s="118"/>
      <c r="DC473" s="118"/>
      <c r="DD473" s="118"/>
      <c r="DE473" s="118"/>
      <c r="DF473" s="118"/>
      <c r="DG473" s="118"/>
      <c r="DH473" s="118"/>
      <c r="DI473" s="118"/>
    </row>
    <row r="474" spans="1:113" s="37" customFormat="1" x14ac:dyDescent="0.25">
      <c r="A474" s="143"/>
      <c r="B474" s="8"/>
      <c r="C474" s="8" t="s">
        <v>509</v>
      </c>
      <c r="D474" s="43" t="s">
        <v>521</v>
      </c>
      <c r="E474" s="47" t="s">
        <v>514</v>
      </c>
      <c r="F474" s="44"/>
      <c r="G474" s="31">
        <v>472.74</v>
      </c>
      <c r="H474" s="6">
        <f t="shared" si="273"/>
        <v>378.19200000000001</v>
      </c>
      <c r="I474" s="6">
        <f t="shared" si="291"/>
        <v>326.19059999999996</v>
      </c>
      <c r="J474" s="6">
        <f t="shared" si="292"/>
        <v>378.19200000000001</v>
      </c>
      <c r="K474" s="6">
        <f t="shared" si="298"/>
        <v>141.822</v>
      </c>
      <c r="L474" s="6">
        <f t="shared" si="293"/>
        <v>326.19059999999996</v>
      </c>
      <c r="M474" s="85">
        <f t="shared" si="299"/>
        <v>378.19200000000001</v>
      </c>
      <c r="N474" s="6" t="s">
        <v>502</v>
      </c>
      <c r="O474" s="6">
        <f t="shared" si="275"/>
        <v>326.19059999999996</v>
      </c>
      <c r="P474" s="77">
        <f t="shared" si="271"/>
        <v>330.91800000000001</v>
      </c>
      <c r="Q474" s="6">
        <f t="shared" si="276"/>
        <v>378.19200000000001</v>
      </c>
      <c r="R474" s="6">
        <f t="shared" si="300"/>
        <v>302.55360000000002</v>
      </c>
      <c r="S474" s="6">
        <f t="shared" si="301"/>
        <v>260.95247999999998</v>
      </c>
      <c r="T474" s="6">
        <f t="shared" si="302"/>
        <v>302.55360000000002</v>
      </c>
      <c r="U474" s="6">
        <f t="shared" si="303"/>
        <v>113.45760000000001</v>
      </c>
      <c r="V474" s="6">
        <f t="shared" si="304"/>
        <v>260.95247999999998</v>
      </c>
      <c r="W474" s="6">
        <f t="shared" si="305"/>
        <v>302.55360000000002</v>
      </c>
      <c r="X474" s="6">
        <f t="shared" si="306"/>
        <v>308.17920599999997</v>
      </c>
      <c r="Y474" s="6">
        <f t="shared" si="307"/>
        <v>260.95247999999998</v>
      </c>
      <c r="Z474" s="6">
        <f t="shared" si="308"/>
        <v>264.73439999999999</v>
      </c>
      <c r="AA474" s="6">
        <f t="shared" si="309"/>
        <v>302.55360000000002</v>
      </c>
      <c r="AB474" s="6">
        <f t="shared" si="310"/>
        <v>242.04288000000003</v>
      </c>
      <c r="AC474" s="6">
        <f t="shared" si="311"/>
        <v>208.76198399999998</v>
      </c>
      <c r="AD474" s="6">
        <f t="shared" si="312"/>
        <v>242.04288000000003</v>
      </c>
      <c r="AE474" s="6" t="s">
        <v>502</v>
      </c>
      <c r="AF474" s="6">
        <f t="shared" si="294"/>
        <v>326.19059999999996</v>
      </c>
      <c r="AG474" s="6">
        <f t="shared" si="295"/>
        <v>326.19059999999996</v>
      </c>
      <c r="AH474" s="6" t="s">
        <v>502</v>
      </c>
      <c r="AI474" s="89">
        <f t="shared" si="313"/>
        <v>388.6986465</v>
      </c>
      <c r="AJ474" s="2">
        <f t="shared" si="296"/>
        <v>113.45760000000001</v>
      </c>
      <c r="AK474" s="109">
        <f t="shared" si="297"/>
        <v>472.74</v>
      </c>
      <c r="AL474" s="117"/>
      <c r="AM474" s="117"/>
      <c r="AN474" s="117"/>
      <c r="AO474" s="117"/>
      <c r="AP474" s="117"/>
      <c r="AQ474" s="117"/>
      <c r="AR474" s="117"/>
      <c r="AS474" s="117"/>
      <c r="AT474" s="117"/>
      <c r="AU474" s="117"/>
      <c r="AV474" s="117"/>
      <c r="AW474" s="117"/>
      <c r="AX474" s="117"/>
      <c r="AY474" s="117"/>
      <c r="AZ474" s="117"/>
      <c r="BA474" s="117"/>
      <c r="BB474" s="117"/>
      <c r="BC474" s="117"/>
      <c r="BD474" s="117"/>
      <c r="BE474" s="117"/>
      <c r="BF474" s="117"/>
      <c r="BG474" s="117"/>
      <c r="BH474" s="117"/>
      <c r="BI474" s="117"/>
      <c r="BJ474" s="117"/>
      <c r="BK474" s="117"/>
      <c r="BL474" s="117"/>
      <c r="BM474" s="117"/>
      <c r="BN474" s="117"/>
      <c r="BO474" s="117"/>
      <c r="BP474" s="117"/>
      <c r="BQ474" s="117"/>
      <c r="BR474" s="117"/>
      <c r="BS474" s="117"/>
      <c r="BT474" s="117"/>
      <c r="BU474" s="117"/>
      <c r="BV474" s="117"/>
      <c r="BW474" s="117"/>
      <c r="BX474" s="117"/>
      <c r="BY474" s="117"/>
      <c r="BZ474" s="117"/>
      <c r="CA474" s="117"/>
      <c r="CB474" s="117"/>
      <c r="CC474" s="117"/>
      <c r="CD474" s="117"/>
      <c r="CE474" s="117"/>
      <c r="CF474" s="117"/>
      <c r="CG474" s="117"/>
      <c r="CH474" s="117"/>
      <c r="CI474" s="117"/>
      <c r="CJ474" s="117"/>
      <c r="CK474" s="117"/>
      <c r="CL474" s="117"/>
      <c r="CM474" s="117"/>
      <c r="CN474" s="117"/>
      <c r="CO474" s="117"/>
      <c r="CP474" s="117"/>
      <c r="CQ474" s="117"/>
      <c r="CR474" s="117"/>
      <c r="CS474" s="117"/>
      <c r="CT474" s="117"/>
      <c r="CU474" s="117"/>
      <c r="CV474" s="117"/>
      <c r="CW474" s="117"/>
      <c r="CX474" s="118"/>
      <c r="CY474" s="118"/>
      <c r="CZ474" s="118"/>
      <c r="DA474" s="118"/>
      <c r="DB474" s="118"/>
      <c r="DC474" s="118"/>
      <c r="DD474" s="118"/>
      <c r="DE474" s="118"/>
      <c r="DF474" s="118"/>
      <c r="DG474" s="118"/>
      <c r="DH474" s="118"/>
      <c r="DI474" s="118"/>
    </row>
    <row r="475" spans="1:113" s="37" customFormat="1" x14ac:dyDescent="0.25">
      <c r="A475" s="143"/>
      <c r="B475" s="8"/>
      <c r="C475" s="8" t="s">
        <v>509</v>
      </c>
      <c r="D475" s="43" t="s">
        <v>521</v>
      </c>
      <c r="E475" s="48" t="s">
        <v>519</v>
      </c>
      <c r="F475" s="44" t="s">
        <v>518</v>
      </c>
      <c r="G475" s="31"/>
      <c r="H475" s="6">
        <f t="shared" si="273"/>
        <v>0</v>
      </c>
      <c r="I475" s="6">
        <f t="shared" si="291"/>
        <v>0</v>
      </c>
      <c r="J475" s="6">
        <f t="shared" si="292"/>
        <v>0</v>
      </c>
      <c r="K475" s="6">
        <f t="shared" si="298"/>
        <v>0</v>
      </c>
      <c r="L475" s="6">
        <f t="shared" si="293"/>
        <v>0</v>
      </c>
      <c r="M475" s="85">
        <f t="shared" si="299"/>
        <v>0</v>
      </c>
      <c r="N475" s="21"/>
      <c r="O475" s="6">
        <f t="shared" si="275"/>
        <v>0</v>
      </c>
      <c r="P475" s="77">
        <f t="shared" si="271"/>
        <v>0</v>
      </c>
      <c r="Q475" s="6">
        <f t="shared" si="276"/>
        <v>0</v>
      </c>
      <c r="R475" s="6">
        <f t="shared" si="300"/>
        <v>0</v>
      </c>
      <c r="S475" s="6">
        <f t="shared" si="301"/>
        <v>0</v>
      </c>
      <c r="T475" s="6">
        <f t="shared" si="302"/>
        <v>0</v>
      </c>
      <c r="U475" s="6">
        <f t="shared" si="303"/>
        <v>0</v>
      </c>
      <c r="V475" s="6">
        <f t="shared" si="304"/>
        <v>0</v>
      </c>
      <c r="W475" s="6">
        <f t="shared" si="305"/>
        <v>0</v>
      </c>
      <c r="X475" s="6">
        <f t="shared" si="306"/>
        <v>0</v>
      </c>
      <c r="Y475" s="6">
        <f t="shared" si="307"/>
        <v>0</v>
      </c>
      <c r="Z475" s="6">
        <f t="shared" si="308"/>
        <v>0</v>
      </c>
      <c r="AA475" s="6">
        <f t="shared" si="309"/>
        <v>0</v>
      </c>
      <c r="AB475" s="6">
        <f t="shared" si="310"/>
        <v>0</v>
      </c>
      <c r="AC475" s="6">
        <f t="shared" si="311"/>
        <v>0</v>
      </c>
      <c r="AD475" s="6">
        <f t="shared" si="312"/>
        <v>0</v>
      </c>
      <c r="AE475" s="21"/>
      <c r="AF475" s="6">
        <f t="shared" si="294"/>
        <v>0</v>
      </c>
      <c r="AG475" s="6">
        <f t="shared" si="295"/>
        <v>0</v>
      </c>
      <c r="AH475" s="21"/>
      <c r="AI475" s="89">
        <f t="shared" si="313"/>
        <v>0</v>
      </c>
      <c r="AJ475" s="2">
        <f t="shared" si="296"/>
        <v>0</v>
      </c>
      <c r="AK475" s="109">
        <f t="shared" si="297"/>
        <v>0</v>
      </c>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117"/>
      <c r="CD475" s="117"/>
      <c r="CE475" s="117"/>
      <c r="CF475" s="117"/>
      <c r="CG475" s="117"/>
      <c r="CH475" s="117"/>
      <c r="CI475" s="117"/>
      <c r="CJ475" s="117"/>
      <c r="CK475" s="117"/>
      <c r="CL475" s="117"/>
      <c r="CM475" s="117"/>
      <c r="CN475" s="117"/>
      <c r="CO475" s="117"/>
      <c r="CP475" s="117"/>
      <c r="CQ475" s="117"/>
      <c r="CR475" s="117"/>
      <c r="CS475" s="117"/>
      <c r="CT475" s="117"/>
      <c r="CU475" s="117"/>
      <c r="CV475" s="117"/>
      <c r="CW475" s="117"/>
      <c r="CX475" s="118"/>
      <c r="CY475" s="118"/>
      <c r="CZ475" s="118"/>
      <c r="DA475" s="118"/>
      <c r="DB475" s="118"/>
      <c r="DC475" s="118"/>
      <c r="DD475" s="118"/>
      <c r="DE475" s="118"/>
      <c r="DF475" s="118"/>
      <c r="DG475" s="118"/>
      <c r="DH475" s="118"/>
      <c r="DI475" s="118"/>
    </row>
    <row r="476" spans="1:113" s="37" customFormat="1" x14ac:dyDescent="0.25">
      <c r="A476" s="143"/>
      <c r="B476" s="8"/>
      <c r="C476" s="8" t="s">
        <v>509</v>
      </c>
      <c r="D476" s="43" t="s">
        <v>521</v>
      </c>
      <c r="E476" s="48" t="s">
        <v>516</v>
      </c>
      <c r="F476" s="45"/>
      <c r="G476" s="31">
        <v>1176.1500000000001</v>
      </c>
      <c r="H476" s="6">
        <f t="shared" si="273"/>
        <v>940.92000000000007</v>
      </c>
      <c r="I476" s="6">
        <f t="shared" si="291"/>
        <v>811.54349999999999</v>
      </c>
      <c r="J476" s="6">
        <f t="shared" si="292"/>
        <v>940.92000000000007</v>
      </c>
      <c r="K476" s="6">
        <f t="shared" ref="K476:K539" si="314">30%*G476</f>
        <v>352.84500000000003</v>
      </c>
      <c r="L476" s="6">
        <f t="shared" si="293"/>
        <v>811.54349999999999</v>
      </c>
      <c r="M476" s="85">
        <f t="shared" si="299"/>
        <v>940.92000000000007</v>
      </c>
      <c r="N476" s="6" t="s">
        <v>502</v>
      </c>
      <c r="O476" s="6">
        <f t="shared" si="275"/>
        <v>811.54349999999999</v>
      </c>
      <c r="P476" s="77">
        <f t="shared" si="271"/>
        <v>823.30500000000006</v>
      </c>
      <c r="Q476" s="6">
        <f t="shared" si="276"/>
        <v>940.92000000000007</v>
      </c>
      <c r="R476" s="6">
        <f t="shared" si="300"/>
        <v>752.7360000000001</v>
      </c>
      <c r="S476" s="6">
        <f t="shared" si="301"/>
        <v>649.23480000000006</v>
      </c>
      <c r="T476" s="6">
        <f t="shared" si="302"/>
        <v>752.7360000000001</v>
      </c>
      <c r="U476" s="6">
        <f t="shared" si="303"/>
        <v>282.27600000000001</v>
      </c>
      <c r="V476" s="6">
        <f t="shared" si="304"/>
        <v>649.23480000000006</v>
      </c>
      <c r="W476" s="6">
        <f t="shared" si="305"/>
        <v>752.7360000000001</v>
      </c>
      <c r="X476" s="6">
        <f t="shared" si="306"/>
        <v>766.73218499999996</v>
      </c>
      <c r="Y476" s="6">
        <f t="shared" si="307"/>
        <v>649.23480000000006</v>
      </c>
      <c r="Z476" s="6">
        <f t="shared" si="308"/>
        <v>658.64400000000012</v>
      </c>
      <c r="AA476" s="6">
        <f t="shared" si="309"/>
        <v>752.7360000000001</v>
      </c>
      <c r="AB476" s="6">
        <f t="shared" si="310"/>
        <v>602.18880000000013</v>
      </c>
      <c r="AC476" s="6">
        <f t="shared" si="311"/>
        <v>519.3878400000001</v>
      </c>
      <c r="AD476" s="6">
        <f t="shared" si="312"/>
        <v>602.18880000000013</v>
      </c>
      <c r="AE476" s="6" t="s">
        <v>502</v>
      </c>
      <c r="AF476" s="6">
        <f t="shared" si="294"/>
        <v>811.54349999999999</v>
      </c>
      <c r="AG476" s="6">
        <f t="shared" si="295"/>
        <v>811.54349999999999</v>
      </c>
      <c r="AH476" s="6" t="s">
        <v>502</v>
      </c>
      <c r="AI476" s="89">
        <f t="shared" si="313"/>
        <v>967.05993375000003</v>
      </c>
      <c r="AJ476" s="2">
        <f t="shared" si="296"/>
        <v>282.27600000000001</v>
      </c>
      <c r="AK476" s="109">
        <f t="shared" si="297"/>
        <v>1176.1500000000001</v>
      </c>
      <c r="AL476" s="117"/>
      <c r="AM476" s="117"/>
      <c r="AN476" s="117"/>
      <c r="AO476" s="117"/>
      <c r="AP476" s="117"/>
      <c r="AQ476" s="117"/>
      <c r="AR476" s="117"/>
      <c r="AS476" s="117"/>
      <c r="AT476" s="117"/>
      <c r="AU476" s="117"/>
      <c r="AV476" s="117"/>
      <c r="AW476" s="117"/>
      <c r="AX476" s="117"/>
      <c r="AY476" s="117"/>
      <c r="AZ476" s="117"/>
      <c r="BA476" s="117"/>
      <c r="BB476" s="117"/>
      <c r="BC476" s="117"/>
      <c r="BD476" s="117"/>
      <c r="BE476" s="117"/>
      <c r="BF476" s="117"/>
      <c r="BG476" s="117"/>
      <c r="BH476" s="117"/>
      <c r="BI476" s="117"/>
      <c r="BJ476" s="117"/>
      <c r="BK476" s="117"/>
      <c r="BL476" s="117"/>
      <c r="BM476" s="117"/>
      <c r="BN476" s="117"/>
      <c r="BO476" s="117"/>
      <c r="BP476" s="117"/>
      <c r="BQ476" s="117"/>
      <c r="BR476" s="117"/>
      <c r="BS476" s="117"/>
      <c r="BT476" s="117"/>
      <c r="BU476" s="117"/>
      <c r="BV476" s="117"/>
      <c r="BW476" s="117"/>
      <c r="BX476" s="117"/>
      <c r="BY476" s="117"/>
      <c r="BZ476" s="117"/>
      <c r="CA476" s="117"/>
      <c r="CB476" s="117"/>
      <c r="CC476" s="117"/>
      <c r="CD476" s="117"/>
      <c r="CE476" s="117"/>
      <c r="CF476" s="117"/>
      <c r="CG476" s="117"/>
      <c r="CH476" s="117"/>
      <c r="CI476" s="117"/>
      <c r="CJ476" s="117"/>
      <c r="CK476" s="117"/>
      <c r="CL476" s="117"/>
      <c r="CM476" s="117"/>
      <c r="CN476" s="117"/>
      <c r="CO476" s="117"/>
      <c r="CP476" s="117"/>
      <c r="CQ476" s="117"/>
      <c r="CR476" s="117"/>
      <c r="CS476" s="117"/>
      <c r="CT476" s="117"/>
      <c r="CU476" s="117"/>
      <c r="CV476" s="117"/>
      <c r="CW476" s="117"/>
      <c r="CX476" s="118"/>
      <c r="CY476" s="118"/>
      <c r="CZ476" s="118"/>
      <c r="DA476" s="118"/>
      <c r="DB476" s="118"/>
      <c r="DC476" s="118"/>
      <c r="DD476" s="118"/>
      <c r="DE476" s="118"/>
      <c r="DF476" s="118"/>
      <c r="DG476" s="118"/>
      <c r="DH476" s="118"/>
      <c r="DI476" s="118"/>
    </row>
    <row r="477" spans="1:113" s="37" customFormat="1" ht="15.75" thickBot="1" x14ac:dyDescent="0.3">
      <c r="A477" s="143"/>
      <c r="B477" s="8"/>
      <c r="C477" s="8" t="s">
        <v>509</v>
      </c>
      <c r="D477" s="43" t="s">
        <v>521</v>
      </c>
      <c r="E477" s="49" t="s">
        <v>517</v>
      </c>
      <c r="F477" s="52"/>
      <c r="G477" s="31">
        <v>1252.3499999999999</v>
      </c>
      <c r="H477" s="6">
        <f t="shared" si="273"/>
        <v>1001.88</v>
      </c>
      <c r="I477" s="6">
        <f t="shared" si="291"/>
        <v>864.12149999999986</v>
      </c>
      <c r="J477" s="6">
        <f t="shared" si="292"/>
        <v>1001.88</v>
      </c>
      <c r="K477" s="6">
        <f t="shared" si="314"/>
        <v>375.70499999999998</v>
      </c>
      <c r="L477" s="6">
        <f t="shared" si="293"/>
        <v>864.12149999999986</v>
      </c>
      <c r="M477" s="85">
        <f t="shared" si="299"/>
        <v>1001.88</v>
      </c>
      <c r="N477" s="6" t="s">
        <v>502</v>
      </c>
      <c r="O477" s="6">
        <f t="shared" si="275"/>
        <v>864.12149999999986</v>
      </c>
      <c r="P477" s="77">
        <f t="shared" si="271"/>
        <v>876.64499999999987</v>
      </c>
      <c r="Q477" s="6">
        <f t="shared" si="276"/>
        <v>1001.88</v>
      </c>
      <c r="R477" s="6">
        <f t="shared" si="300"/>
        <v>801.50400000000002</v>
      </c>
      <c r="S477" s="6">
        <f t="shared" si="301"/>
        <v>691.29719999999998</v>
      </c>
      <c r="T477" s="6">
        <f t="shared" si="302"/>
        <v>801.50400000000002</v>
      </c>
      <c r="U477" s="6">
        <f t="shared" si="303"/>
        <v>300.56400000000002</v>
      </c>
      <c r="V477" s="6">
        <f t="shared" si="304"/>
        <v>691.29719999999998</v>
      </c>
      <c r="W477" s="6">
        <f t="shared" si="305"/>
        <v>801.50400000000002</v>
      </c>
      <c r="X477" s="6">
        <f t="shared" si="306"/>
        <v>816.4069649999999</v>
      </c>
      <c r="Y477" s="6">
        <f t="shared" si="307"/>
        <v>691.29719999999998</v>
      </c>
      <c r="Z477" s="6">
        <f t="shared" si="308"/>
        <v>701.31599999999992</v>
      </c>
      <c r="AA477" s="6">
        <f t="shared" si="309"/>
        <v>801.50400000000002</v>
      </c>
      <c r="AB477" s="6">
        <f t="shared" si="310"/>
        <v>641.20320000000004</v>
      </c>
      <c r="AC477" s="6">
        <f t="shared" si="311"/>
        <v>553.03776000000005</v>
      </c>
      <c r="AD477" s="6">
        <f t="shared" si="312"/>
        <v>641.20320000000004</v>
      </c>
      <c r="AE477" s="6" t="s">
        <v>502</v>
      </c>
      <c r="AF477" s="6">
        <f t="shared" si="294"/>
        <v>864.12149999999986</v>
      </c>
      <c r="AG477" s="6">
        <f t="shared" si="295"/>
        <v>864.12149999999986</v>
      </c>
      <c r="AH477" s="6" t="s">
        <v>502</v>
      </c>
      <c r="AI477" s="89">
        <f t="shared" si="313"/>
        <v>1029.7134787499999</v>
      </c>
      <c r="AJ477" s="2">
        <f t="shared" si="296"/>
        <v>300.56400000000002</v>
      </c>
      <c r="AK477" s="109">
        <f t="shared" si="297"/>
        <v>1252.3499999999999</v>
      </c>
      <c r="AL477" s="117"/>
      <c r="AM477" s="117"/>
      <c r="AN477" s="117"/>
      <c r="AO477" s="117"/>
      <c r="AP477" s="117"/>
      <c r="AQ477" s="117"/>
      <c r="AR477" s="117"/>
      <c r="AS477" s="117"/>
      <c r="AT477" s="117"/>
      <c r="AU477" s="117"/>
      <c r="AV477" s="117"/>
      <c r="AW477" s="117"/>
      <c r="AX477" s="117"/>
      <c r="AY477" s="117"/>
      <c r="AZ477" s="117"/>
      <c r="BA477" s="117"/>
      <c r="BB477" s="117"/>
      <c r="BC477" s="117"/>
      <c r="BD477" s="117"/>
      <c r="BE477" s="117"/>
      <c r="BF477" s="117"/>
      <c r="BG477" s="117"/>
      <c r="BH477" s="117"/>
      <c r="BI477" s="117"/>
      <c r="BJ477" s="117"/>
      <c r="BK477" s="117"/>
      <c r="BL477" s="117"/>
      <c r="BM477" s="117"/>
      <c r="BN477" s="117"/>
      <c r="BO477" s="117"/>
      <c r="BP477" s="117"/>
      <c r="BQ477" s="117"/>
      <c r="BR477" s="117"/>
      <c r="BS477" s="117"/>
      <c r="BT477" s="117"/>
      <c r="BU477" s="117"/>
      <c r="BV477" s="117"/>
      <c r="BW477" s="117"/>
      <c r="BX477" s="117"/>
      <c r="BY477" s="117"/>
      <c r="BZ477" s="117"/>
      <c r="CA477" s="117"/>
      <c r="CB477" s="117"/>
      <c r="CC477" s="117"/>
      <c r="CD477" s="117"/>
      <c r="CE477" s="117"/>
      <c r="CF477" s="117"/>
      <c r="CG477" s="117"/>
      <c r="CH477" s="117"/>
      <c r="CI477" s="117"/>
      <c r="CJ477" s="117"/>
      <c r="CK477" s="117"/>
      <c r="CL477" s="117"/>
      <c r="CM477" s="117"/>
      <c r="CN477" s="117"/>
      <c r="CO477" s="117"/>
      <c r="CP477" s="117"/>
      <c r="CQ477" s="117"/>
      <c r="CR477" s="117"/>
      <c r="CS477" s="117"/>
      <c r="CT477" s="117"/>
      <c r="CU477" s="117"/>
      <c r="CV477" s="117"/>
      <c r="CW477" s="117"/>
      <c r="CX477" s="118"/>
      <c r="CY477" s="118"/>
      <c r="CZ477" s="118"/>
      <c r="DA477" s="118"/>
      <c r="DB477" s="118"/>
      <c r="DC477" s="118"/>
      <c r="DD477" s="118"/>
      <c r="DE477" s="118"/>
      <c r="DF477" s="118"/>
      <c r="DG477" s="118"/>
      <c r="DH477" s="118"/>
      <c r="DI477" s="118"/>
    </row>
    <row r="478" spans="1:113" s="5" customFormat="1" ht="30" x14ac:dyDescent="0.25">
      <c r="A478" s="143"/>
      <c r="B478" s="8">
        <v>62323</v>
      </c>
      <c r="C478" s="8" t="s">
        <v>509</v>
      </c>
      <c r="D478" s="43" t="s">
        <v>521</v>
      </c>
      <c r="E478" s="46" t="s">
        <v>47</v>
      </c>
      <c r="F478" s="123" t="s">
        <v>47</v>
      </c>
      <c r="G478" s="31"/>
      <c r="H478" s="6">
        <f t="shared" si="273"/>
        <v>0</v>
      </c>
      <c r="I478" s="6">
        <f t="shared" si="291"/>
        <v>0</v>
      </c>
      <c r="J478" s="6">
        <f t="shared" si="292"/>
        <v>0</v>
      </c>
      <c r="K478" s="6">
        <f t="shared" si="314"/>
        <v>0</v>
      </c>
      <c r="L478" s="6">
        <f t="shared" si="293"/>
        <v>0</v>
      </c>
      <c r="M478" s="85">
        <f t="shared" si="299"/>
        <v>0</v>
      </c>
      <c r="N478" s="21"/>
      <c r="O478" s="6">
        <f t="shared" si="275"/>
        <v>0</v>
      </c>
      <c r="P478" s="77">
        <f t="shared" si="271"/>
        <v>0</v>
      </c>
      <c r="Q478" s="6">
        <f t="shared" si="276"/>
        <v>0</v>
      </c>
      <c r="R478" s="6">
        <f t="shared" si="300"/>
        <v>0</v>
      </c>
      <c r="S478" s="6">
        <f t="shared" si="301"/>
        <v>0</v>
      </c>
      <c r="T478" s="6">
        <f t="shared" si="302"/>
        <v>0</v>
      </c>
      <c r="U478" s="6">
        <f t="shared" si="303"/>
        <v>0</v>
      </c>
      <c r="V478" s="6">
        <f t="shared" si="304"/>
        <v>0</v>
      </c>
      <c r="W478" s="6">
        <f t="shared" si="305"/>
        <v>0</v>
      </c>
      <c r="X478" s="6">
        <f t="shared" si="306"/>
        <v>0</v>
      </c>
      <c r="Y478" s="6">
        <f t="shared" si="307"/>
        <v>0</v>
      </c>
      <c r="Z478" s="6">
        <f t="shared" si="308"/>
        <v>0</v>
      </c>
      <c r="AA478" s="6">
        <f t="shared" si="309"/>
        <v>0</v>
      </c>
      <c r="AB478" s="6">
        <f t="shared" si="310"/>
        <v>0</v>
      </c>
      <c r="AC478" s="6">
        <f t="shared" si="311"/>
        <v>0</v>
      </c>
      <c r="AD478" s="6">
        <f t="shared" si="312"/>
        <v>0</v>
      </c>
      <c r="AE478" s="21"/>
      <c r="AF478" s="6">
        <f t="shared" si="294"/>
        <v>0</v>
      </c>
      <c r="AG478" s="6">
        <f t="shared" si="295"/>
        <v>0</v>
      </c>
      <c r="AH478" s="21"/>
      <c r="AI478" s="89">
        <f t="shared" si="313"/>
        <v>0</v>
      </c>
      <c r="AJ478" s="2">
        <f t="shared" si="296"/>
        <v>0</v>
      </c>
      <c r="AK478" s="109">
        <f t="shared" si="297"/>
        <v>0</v>
      </c>
      <c r="AL478" s="117"/>
      <c r="AM478" s="117"/>
      <c r="AN478" s="117"/>
      <c r="AO478" s="117"/>
      <c r="AP478" s="117"/>
      <c r="AQ478" s="117"/>
      <c r="AR478" s="117"/>
      <c r="AS478" s="117"/>
      <c r="AT478" s="117"/>
      <c r="AU478" s="117"/>
      <c r="AV478" s="117"/>
      <c r="AW478" s="117"/>
      <c r="AX478" s="117"/>
      <c r="AY478" s="117"/>
      <c r="AZ478" s="117"/>
      <c r="BA478" s="117"/>
      <c r="BB478" s="117"/>
      <c r="BC478" s="117"/>
      <c r="BD478" s="117"/>
      <c r="BE478" s="117"/>
      <c r="BF478" s="117"/>
      <c r="BG478" s="117"/>
      <c r="BH478" s="117"/>
      <c r="BI478" s="117"/>
      <c r="BJ478" s="117"/>
      <c r="BK478" s="117"/>
      <c r="BL478" s="117"/>
      <c r="BM478" s="117"/>
      <c r="BN478" s="117"/>
      <c r="BO478" s="117"/>
      <c r="BP478" s="117"/>
      <c r="BQ478" s="117"/>
      <c r="BR478" s="117"/>
      <c r="BS478" s="117"/>
      <c r="BT478" s="117"/>
      <c r="BU478" s="117"/>
      <c r="BV478" s="117"/>
      <c r="BW478" s="117"/>
      <c r="BX478" s="117"/>
      <c r="BY478" s="117"/>
      <c r="BZ478" s="117"/>
      <c r="CA478" s="117"/>
      <c r="CB478" s="117"/>
      <c r="CC478" s="117"/>
      <c r="CD478" s="117"/>
      <c r="CE478" s="117"/>
      <c r="CF478" s="117"/>
      <c r="CG478" s="117"/>
      <c r="CH478" s="117"/>
      <c r="CI478" s="117"/>
      <c r="CJ478" s="117"/>
      <c r="CK478" s="117"/>
      <c r="CL478" s="117"/>
      <c r="CM478" s="117"/>
      <c r="CN478" s="117"/>
      <c r="CO478" s="117"/>
      <c r="CP478" s="117"/>
      <c r="CQ478" s="117"/>
      <c r="CR478" s="117"/>
      <c r="CS478" s="117"/>
      <c r="CT478" s="117"/>
      <c r="CU478" s="117"/>
      <c r="CV478" s="117"/>
      <c r="CW478" s="117"/>
      <c r="CX478" s="118"/>
      <c r="CY478" s="118"/>
      <c r="CZ478" s="118"/>
      <c r="DA478" s="118"/>
      <c r="DB478" s="118"/>
      <c r="DC478" s="118"/>
      <c r="DD478" s="118"/>
      <c r="DE478" s="118"/>
      <c r="DF478" s="118"/>
      <c r="DG478" s="118"/>
      <c r="DH478" s="118"/>
      <c r="DI478" s="118"/>
    </row>
    <row r="479" spans="1:113" s="37" customFormat="1" x14ac:dyDescent="0.25">
      <c r="A479" s="143"/>
      <c r="B479" s="8"/>
      <c r="C479" s="8" t="s">
        <v>509</v>
      </c>
      <c r="D479" s="43" t="s">
        <v>521</v>
      </c>
      <c r="E479" s="47" t="s">
        <v>514</v>
      </c>
      <c r="F479" s="44"/>
      <c r="G479" s="31">
        <v>822.3</v>
      </c>
      <c r="H479" s="6">
        <f t="shared" si="273"/>
        <v>657.84</v>
      </c>
      <c r="I479" s="6">
        <f t="shared" si="291"/>
        <v>567.38699999999994</v>
      </c>
      <c r="J479" s="6">
        <f t="shared" si="292"/>
        <v>657.84</v>
      </c>
      <c r="K479" s="6">
        <f t="shared" si="314"/>
        <v>246.68999999999997</v>
      </c>
      <c r="L479" s="6">
        <f t="shared" si="293"/>
        <v>567.38699999999994</v>
      </c>
      <c r="M479" s="85">
        <f t="shared" si="299"/>
        <v>657.84</v>
      </c>
      <c r="N479" s="6" t="s">
        <v>502</v>
      </c>
      <c r="O479" s="6">
        <f t="shared" si="275"/>
        <v>567.38699999999994</v>
      </c>
      <c r="P479" s="77">
        <f t="shared" si="271"/>
        <v>575.6099999999999</v>
      </c>
      <c r="Q479" s="6">
        <f t="shared" si="276"/>
        <v>657.84</v>
      </c>
      <c r="R479" s="6">
        <f t="shared" si="300"/>
        <v>526.27200000000005</v>
      </c>
      <c r="S479" s="6">
        <f t="shared" si="301"/>
        <v>453.90959999999995</v>
      </c>
      <c r="T479" s="6">
        <f t="shared" si="302"/>
        <v>526.27200000000005</v>
      </c>
      <c r="U479" s="6">
        <f t="shared" si="303"/>
        <v>197.35199999999998</v>
      </c>
      <c r="V479" s="6">
        <f t="shared" si="304"/>
        <v>453.90959999999995</v>
      </c>
      <c r="W479" s="6">
        <f t="shared" si="305"/>
        <v>526.27200000000005</v>
      </c>
      <c r="X479" s="6">
        <f t="shared" si="306"/>
        <v>536.05736999999988</v>
      </c>
      <c r="Y479" s="6">
        <f t="shared" si="307"/>
        <v>453.90959999999995</v>
      </c>
      <c r="Z479" s="6">
        <f t="shared" si="308"/>
        <v>460.48799999999994</v>
      </c>
      <c r="AA479" s="6">
        <f t="shared" si="309"/>
        <v>526.27200000000005</v>
      </c>
      <c r="AB479" s="6">
        <f t="shared" si="310"/>
        <v>421.01760000000007</v>
      </c>
      <c r="AC479" s="6">
        <f t="shared" si="311"/>
        <v>363.12768</v>
      </c>
      <c r="AD479" s="6">
        <f t="shared" si="312"/>
        <v>421.01760000000007</v>
      </c>
      <c r="AE479" s="6" t="s">
        <v>502</v>
      </c>
      <c r="AF479" s="6">
        <f t="shared" si="294"/>
        <v>567.38699999999994</v>
      </c>
      <c r="AG479" s="6">
        <f t="shared" si="295"/>
        <v>567.38699999999994</v>
      </c>
      <c r="AH479" s="6" t="s">
        <v>502</v>
      </c>
      <c r="AI479" s="89">
        <f t="shared" si="313"/>
        <v>676.11561749999987</v>
      </c>
      <c r="AJ479" s="2">
        <f t="shared" si="296"/>
        <v>197.35199999999998</v>
      </c>
      <c r="AK479" s="109">
        <f t="shared" si="297"/>
        <v>822.3</v>
      </c>
      <c r="AL479" s="117"/>
      <c r="AM479" s="117"/>
      <c r="AN479" s="117"/>
      <c r="AO479" s="117"/>
      <c r="AP479" s="117"/>
      <c r="AQ479" s="117"/>
      <c r="AR479" s="117"/>
      <c r="AS479" s="117"/>
      <c r="AT479" s="117"/>
      <c r="AU479" s="117"/>
      <c r="AV479" s="117"/>
      <c r="AW479" s="117"/>
      <c r="AX479" s="117"/>
      <c r="AY479" s="117"/>
      <c r="AZ479" s="117"/>
      <c r="BA479" s="117"/>
      <c r="BB479" s="117"/>
      <c r="BC479" s="117"/>
      <c r="BD479" s="117"/>
      <c r="BE479" s="117"/>
      <c r="BF479" s="117"/>
      <c r="BG479" s="117"/>
      <c r="BH479" s="117"/>
      <c r="BI479" s="117"/>
      <c r="BJ479" s="117"/>
      <c r="BK479" s="117"/>
      <c r="BL479" s="117"/>
      <c r="BM479" s="117"/>
      <c r="BN479" s="117"/>
      <c r="BO479" s="117"/>
      <c r="BP479" s="117"/>
      <c r="BQ479" s="117"/>
      <c r="BR479" s="117"/>
      <c r="BS479" s="117"/>
      <c r="BT479" s="117"/>
      <c r="BU479" s="117"/>
      <c r="BV479" s="117"/>
      <c r="BW479" s="117"/>
      <c r="BX479" s="117"/>
      <c r="BY479" s="117"/>
      <c r="BZ479" s="117"/>
      <c r="CA479" s="117"/>
      <c r="CB479" s="117"/>
      <c r="CC479" s="117"/>
      <c r="CD479" s="117"/>
      <c r="CE479" s="117"/>
      <c r="CF479" s="117"/>
      <c r="CG479" s="117"/>
      <c r="CH479" s="117"/>
      <c r="CI479" s="117"/>
      <c r="CJ479" s="117"/>
      <c r="CK479" s="117"/>
      <c r="CL479" s="117"/>
      <c r="CM479" s="117"/>
      <c r="CN479" s="117"/>
      <c r="CO479" s="117"/>
      <c r="CP479" s="117"/>
      <c r="CQ479" s="117"/>
      <c r="CR479" s="117"/>
      <c r="CS479" s="117"/>
      <c r="CT479" s="117"/>
      <c r="CU479" s="117"/>
      <c r="CV479" s="117"/>
      <c r="CW479" s="117"/>
      <c r="CX479" s="118"/>
      <c r="CY479" s="118"/>
      <c r="CZ479" s="118"/>
      <c r="DA479" s="118"/>
      <c r="DB479" s="118"/>
      <c r="DC479" s="118"/>
      <c r="DD479" s="118"/>
      <c r="DE479" s="118"/>
      <c r="DF479" s="118"/>
      <c r="DG479" s="118"/>
      <c r="DH479" s="118"/>
      <c r="DI479" s="118"/>
    </row>
    <row r="480" spans="1:113" s="37" customFormat="1" x14ac:dyDescent="0.25">
      <c r="A480" s="143"/>
      <c r="B480" s="8"/>
      <c r="C480" s="8" t="s">
        <v>509</v>
      </c>
      <c r="D480" s="43" t="s">
        <v>521</v>
      </c>
      <c r="E480" s="48" t="s">
        <v>519</v>
      </c>
      <c r="F480" s="44" t="s">
        <v>518</v>
      </c>
      <c r="G480" s="31"/>
      <c r="H480" s="6">
        <f t="shared" si="273"/>
        <v>0</v>
      </c>
      <c r="I480" s="6">
        <f t="shared" si="291"/>
        <v>0</v>
      </c>
      <c r="J480" s="6">
        <f t="shared" si="292"/>
        <v>0</v>
      </c>
      <c r="K480" s="6">
        <f t="shared" si="314"/>
        <v>0</v>
      </c>
      <c r="L480" s="6">
        <f t="shared" si="293"/>
        <v>0</v>
      </c>
      <c r="M480" s="85">
        <f t="shared" si="299"/>
        <v>0</v>
      </c>
      <c r="N480" s="21"/>
      <c r="O480" s="6">
        <f t="shared" si="275"/>
        <v>0</v>
      </c>
      <c r="P480" s="77">
        <f t="shared" si="271"/>
        <v>0</v>
      </c>
      <c r="Q480" s="6">
        <f t="shared" si="276"/>
        <v>0</v>
      </c>
      <c r="R480" s="6">
        <f t="shared" si="300"/>
        <v>0</v>
      </c>
      <c r="S480" s="6">
        <f t="shared" si="301"/>
        <v>0</v>
      </c>
      <c r="T480" s="6">
        <f t="shared" si="302"/>
        <v>0</v>
      </c>
      <c r="U480" s="6">
        <f t="shared" si="303"/>
        <v>0</v>
      </c>
      <c r="V480" s="6">
        <f t="shared" si="304"/>
        <v>0</v>
      </c>
      <c r="W480" s="6">
        <f t="shared" si="305"/>
        <v>0</v>
      </c>
      <c r="X480" s="6">
        <f t="shared" si="306"/>
        <v>0</v>
      </c>
      <c r="Y480" s="6">
        <f t="shared" si="307"/>
        <v>0</v>
      </c>
      <c r="Z480" s="6">
        <f t="shared" si="308"/>
        <v>0</v>
      </c>
      <c r="AA480" s="6">
        <f t="shared" si="309"/>
        <v>0</v>
      </c>
      <c r="AB480" s="6">
        <f t="shared" si="310"/>
        <v>0</v>
      </c>
      <c r="AC480" s="6">
        <f t="shared" si="311"/>
        <v>0</v>
      </c>
      <c r="AD480" s="6">
        <f t="shared" si="312"/>
        <v>0</v>
      </c>
      <c r="AE480" s="21"/>
      <c r="AF480" s="6">
        <f t="shared" si="294"/>
        <v>0</v>
      </c>
      <c r="AG480" s="6">
        <f t="shared" si="295"/>
        <v>0</v>
      </c>
      <c r="AH480" s="21"/>
      <c r="AI480" s="89">
        <f t="shared" si="313"/>
        <v>0</v>
      </c>
      <c r="AJ480" s="2">
        <f t="shared" si="296"/>
        <v>0</v>
      </c>
      <c r="AK480" s="109">
        <f t="shared" si="297"/>
        <v>0</v>
      </c>
      <c r="AL480" s="117"/>
      <c r="AM480" s="117"/>
      <c r="AN480" s="117"/>
      <c r="AO480" s="117"/>
      <c r="AP480" s="117"/>
      <c r="AQ480" s="117"/>
      <c r="AR480" s="117"/>
      <c r="AS480" s="117"/>
      <c r="AT480" s="117"/>
      <c r="AU480" s="117"/>
      <c r="AV480" s="117"/>
      <c r="AW480" s="117"/>
      <c r="AX480" s="117"/>
      <c r="AY480" s="117"/>
      <c r="AZ480" s="117"/>
      <c r="BA480" s="117"/>
      <c r="BB480" s="117"/>
      <c r="BC480" s="117"/>
      <c r="BD480" s="117"/>
      <c r="BE480" s="117"/>
      <c r="BF480" s="117"/>
      <c r="BG480" s="117"/>
      <c r="BH480" s="117"/>
      <c r="BI480" s="117"/>
      <c r="BJ480" s="117"/>
      <c r="BK480" s="117"/>
      <c r="BL480" s="117"/>
      <c r="BM480" s="117"/>
      <c r="BN480" s="117"/>
      <c r="BO480" s="117"/>
      <c r="BP480" s="117"/>
      <c r="BQ480" s="117"/>
      <c r="BR480" s="117"/>
      <c r="BS480" s="117"/>
      <c r="BT480" s="117"/>
      <c r="BU480" s="117"/>
      <c r="BV480" s="117"/>
      <c r="BW480" s="117"/>
      <c r="BX480" s="117"/>
      <c r="BY480" s="117"/>
      <c r="BZ480" s="117"/>
      <c r="CA480" s="117"/>
      <c r="CB480" s="117"/>
      <c r="CC480" s="117"/>
      <c r="CD480" s="117"/>
      <c r="CE480" s="117"/>
      <c r="CF480" s="117"/>
      <c r="CG480" s="117"/>
      <c r="CH480" s="117"/>
      <c r="CI480" s="117"/>
      <c r="CJ480" s="117"/>
      <c r="CK480" s="117"/>
      <c r="CL480" s="117"/>
      <c r="CM480" s="117"/>
      <c r="CN480" s="117"/>
      <c r="CO480" s="117"/>
      <c r="CP480" s="117"/>
      <c r="CQ480" s="117"/>
      <c r="CR480" s="117"/>
      <c r="CS480" s="117"/>
      <c r="CT480" s="117"/>
      <c r="CU480" s="117"/>
      <c r="CV480" s="117"/>
      <c r="CW480" s="117"/>
      <c r="CX480" s="118"/>
      <c r="CY480" s="118"/>
      <c r="CZ480" s="118"/>
      <c r="DA480" s="118"/>
      <c r="DB480" s="118"/>
      <c r="DC480" s="118"/>
      <c r="DD480" s="118"/>
      <c r="DE480" s="118"/>
      <c r="DF480" s="118"/>
      <c r="DG480" s="118"/>
      <c r="DH480" s="118"/>
      <c r="DI480" s="118"/>
    </row>
    <row r="481" spans="1:113" s="37" customFormat="1" x14ac:dyDescent="0.25">
      <c r="A481" s="143"/>
      <c r="B481" s="8"/>
      <c r="C481" s="8" t="s">
        <v>509</v>
      </c>
      <c r="D481" s="43" t="s">
        <v>521</v>
      </c>
      <c r="E481" s="48" t="s">
        <v>516</v>
      </c>
      <c r="F481" s="45"/>
      <c r="G481" s="31">
        <v>1176.1500000000001</v>
      </c>
      <c r="H481" s="6">
        <f t="shared" si="273"/>
        <v>940.92000000000007</v>
      </c>
      <c r="I481" s="6">
        <f t="shared" si="291"/>
        <v>811.54349999999999</v>
      </c>
      <c r="J481" s="6">
        <f t="shared" si="292"/>
        <v>940.92000000000007</v>
      </c>
      <c r="K481" s="6">
        <f t="shared" si="314"/>
        <v>352.84500000000003</v>
      </c>
      <c r="L481" s="6">
        <f t="shared" si="293"/>
        <v>811.54349999999999</v>
      </c>
      <c r="M481" s="85">
        <f t="shared" si="299"/>
        <v>940.92000000000007</v>
      </c>
      <c r="N481" s="6" t="s">
        <v>502</v>
      </c>
      <c r="O481" s="6">
        <f t="shared" si="275"/>
        <v>811.54349999999999</v>
      </c>
      <c r="P481" s="77">
        <f t="shared" ref="P481:P544" si="315">70%*G481</f>
        <v>823.30500000000006</v>
      </c>
      <c r="Q481" s="6">
        <f t="shared" si="276"/>
        <v>940.92000000000007</v>
      </c>
      <c r="R481" s="6">
        <f t="shared" si="300"/>
        <v>752.7360000000001</v>
      </c>
      <c r="S481" s="6">
        <f t="shared" si="301"/>
        <v>649.23480000000006</v>
      </c>
      <c r="T481" s="6">
        <f t="shared" si="302"/>
        <v>752.7360000000001</v>
      </c>
      <c r="U481" s="6">
        <f t="shared" si="303"/>
        <v>282.27600000000001</v>
      </c>
      <c r="V481" s="6">
        <f t="shared" si="304"/>
        <v>649.23480000000006</v>
      </c>
      <c r="W481" s="6">
        <f t="shared" si="305"/>
        <v>752.7360000000001</v>
      </c>
      <c r="X481" s="6">
        <f t="shared" si="306"/>
        <v>766.73218499999996</v>
      </c>
      <c r="Y481" s="6">
        <f t="shared" si="307"/>
        <v>649.23480000000006</v>
      </c>
      <c r="Z481" s="6">
        <f t="shared" si="308"/>
        <v>658.64400000000012</v>
      </c>
      <c r="AA481" s="6">
        <f t="shared" si="309"/>
        <v>752.7360000000001</v>
      </c>
      <c r="AB481" s="6">
        <f t="shared" si="310"/>
        <v>602.18880000000013</v>
      </c>
      <c r="AC481" s="6">
        <f t="shared" si="311"/>
        <v>519.3878400000001</v>
      </c>
      <c r="AD481" s="6">
        <f t="shared" si="312"/>
        <v>602.18880000000013</v>
      </c>
      <c r="AE481" s="6" t="s">
        <v>502</v>
      </c>
      <c r="AF481" s="6">
        <f t="shared" si="294"/>
        <v>811.54349999999999</v>
      </c>
      <c r="AG481" s="6">
        <f t="shared" si="295"/>
        <v>811.54349999999999</v>
      </c>
      <c r="AH481" s="6" t="s">
        <v>502</v>
      </c>
      <c r="AI481" s="89">
        <f t="shared" si="313"/>
        <v>967.05993375000003</v>
      </c>
      <c r="AJ481" s="2">
        <f t="shared" si="296"/>
        <v>282.27600000000001</v>
      </c>
      <c r="AK481" s="109">
        <f t="shared" si="297"/>
        <v>1176.1500000000001</v>
      </c>
      <c r="AL481" s="117"/>
      <c r="AM481" s="117"/>
      <c r="AN481" s="117"/>
      <c r="AO481" s="117"/>
      <c r="AP481" s="117"/>
      <c r="AQ481" s="117"/>
      <c r="AR481" s="117"/>
      <c r="AS481" s="117"/>
      <c r="AT481" s="117"/>
      <c r="AU481" s="117"/>
      <c r="AV481" s="117"/>
      <c r="AW481" s="117"/>
      <c r="AX481" s="117"/>
      <c r="AY481" s="117"/>
      <c r="AZ481" s="117"/>
      <c r="BA481" s="117"/>
      <c r="BB481" s="117"/>
      <c r="BC481" s="117"/>
      <c r="BD481" s="117"/>
      <c r="BE481" s="117"/>
      <c r="BF481" s="117"/>
      <c r="BG481" s="117"/>
      <c r="BH481" s="117"/>
      <c r="BI481" s="117"/>
      <c r="BJ481" s="117"/>
      <c r="BK481" s="117"/>
      <c r="BL481" s="117"/>
      <c r="BM481" s="117"/>
      <c r="BN481" s="117"/>
      <c r="BO481" s="117"/>
      <c r="BP481" s="117"/>
      <c r="BQ481" s="117"/>
      <c r="BR481" s="117"/>
      <c r="BS481" s="117"/>
      <c r="BT481" s="117"/>
      <c r="BU481" s="117"/>
      <c r="BV481" s="117"/>
      <c r="BW481" s="117"/>
      <c r="BX481" s="117"/>
      <c r="BY481" s="117"/>
      <c r="BZ481" s="117"/>
      <c r="CA481" s="117"/>
      <c r="CB481" s="117"/>
      <c r="CC481" s="117"/>
      <c r="CD481" s="117"/>
      <c r="CE481" s="117"/>
      <c r="CF481" s="117"/>
      <c r="CG481" s="117"/>
      <c r="CH481" s="117"/>
      <c r="CI481" s="117"/>
      <c r="CJ481" s="117"/>
      <c r="CK481" s="117"/>
      <c r="CL481" s="117"/>
      <c r="CM481" s="117"/>
      <c r="CN481" s="117"/>
      <c r="CO481" s="117"/>
      <c r="CP481" s="117"/>
      <c r="CQ481" s="117"/>
      <c r="CR481" s="117"/>
      <c r="CS481" s="117"/>
      <c r="CT481" s="117"/>
      <c r="CU481" s="117"/>
      <c r="CV481" s="117"/>
      <c r="CW481" s="117"/>
      <c r="CX481" s="118"/>
      <c r="CY481" s="118"/>
      <c r="CZ481" s="118"/>
      <c r="DA481" s="118"/>
      <c r="DB481" s="118"/>
      <c r="DC481" s="118"/>
      <c r="DD481" s="118"/>
      <c r="DE481" s="118"/>
      <c r="DF481" s="118"/>
      <c r="DG481" s="118"/>
      <c r="DH481" s="118"/>
      <c r="DI481" s="118"/>
    </row>
    <row r="482" spans="1:113" s="37" customFormat="1" ht="15.75" thickBot="1" x14ac:dyDescent="0.3">
      <c r="A482" s="143"/>
      <c r="B482" s="8"/>
      <c r="C482" s="8" t="s">
        <v>509</v>
      </c>
      <c r="D482" s="43" t="s">
        <v>521</v>
      </c>
      <c r="E482" s="49" t="s">
        <v>517</v>
      </c>
      <c r="F482" s="52"/>
      <c r="G482" s="31">
        <v>1252.3499999999999</v>
      </c>
      <c r="H482" s="6">
        <f t="shared" si="273"/>
        <v>1001.88</v>
      </c>
      <c r="I482" s="6">
        <f t="shared" si="291"/>
        <v>864.12149999999986</v>
      </c>
      <c r="J482" s="6">
        <f t="shared" si="292"/>
        <v>1001.88</v>
      </c>
      <c r="K482" s="6">
        <f t="shared" si="314"/>
        <v>375.70499999999998</v>
      </c>
      <c r="L482" s="6">
        <f t="shared" si="293"/>
        <v>864.12149999999986</v>
      </c>
      <c r="M482" s="85">
        <f t="shared" si="299"/>
        <v>1001.88</v>
      </c>
      <c r="N482" s="6" t="s">
        <v>502</v>
      </c>
      <c r="O482" s="6">
        <f t="shared" si="275"/>
        <v>864.12149999999986</v>
      </c>
      <c r="P482" s="77">
        <f t="shared" si="315"/>
        <v>876.64499999999987</v>
      </c>
      <c r="Q482" s="6">
        <f t="shared" si="276"/>
        <v>1001.88</v>
      </c>
      <c r="R482" s="6">
        <f t="shared" si="300"/>
        <v>801.50400000000002</v>
      </c>
      <c r="S482" s="6">
        <f t="shared" si="301"/>
        <v>691.29719999999998</v>
      </c>
      <c r="T482" s="6">
        <f t="shared" si="302"/>
        <v>801.50400000000002</v>
      </c>
      <c r="U482" s="6">
        <f t="shared" si="303"/>
        <v>300.56400000000002</v>
      </c>
      <c r="V482" s="6">
        <f t="shared" si="304"/>
        <v>691.29719999999998</v>
      </c>
      <c r="W482" s="6">
        <f t="shared" si="305"/>
        <v>801.50400000000002</v>
      </c>
      <c r="X482" s="6">
        <f t="shared" si="306"/>
        <v>816.4069649999999</v>
      </c>
      <c r="Y482" s="6">
        <f t="shared" si="307"/>
        <v>691.29719999999998</v>
      </c>
      <c r="Z482" s="6">
        <f t="shared" si="308"/>
        <v>701.31599999999992</v>
      </c>
      <c r="AA482" s="6">
        <f t="shared" si="309"/>
        <v>801.50400000000002</v>
      </c>
      <c r="AB482" s="6">
        <f t="shared" si="310"/>
        <v>641.20320000000004</v>
      </c>
      <c r="AC482" s="6">
        <f t="shared" si="311"/>
        <v>553.03776000000005</v>
      </c>
      <c r="AD482" s="6">
        <f t="shared" si="312"/>
        <v>641.20320000000004</v>
      </c>
      <c r="AE482" s="6" t="s">
        <v>502</v>
      </c>
      <c r="AF482" s="6">
        <f t="shared" si="294"/>
        <v>864.12149999999986</v>
      </c>
      <c r="AG482" s="6">
        <f t="shared" si="295"/>
        <v>864.12149999999986</v>
      </c>
      <c r="AH482" s="6" t="s">
        <v>502</v>
      </c>
      <c r="AI482" s="89"/>
      <c r="AJ482" s="2">
        <f t="shared" si="296"/>
        <v>300.56400000000002</v>
      </c>
      <c r="AK482" s="109">
        <f t="shared" si="297"/>
        <v>1252.3499999999999</v>
      </c>
      <c r="AL482" s="117"/>
      <c r="AM482" s="117"/>
      <c r="AN482" s="117"/>
      <c r="AO482" s="117"/>
      <c r="AP482" s="117"/>
      <c r="AQ482" s="117"/>
      <c r="AR482" s="117"/>
      <c r="AS482" s="117"/>
      <c r="AT482" s="117"/>
      <c r="AU482" s="117"/>
      <c r="AV482" s="117"/>
      <c r="AW482" s="117"/>
      <c r="AX482" s="117"/>
      <c r="AY482" s="117"/>
      <c r="AZ482" s="117"/>
      <c r="BA482" s="117"/>
      <c r="BB482" s="117"/>
      <c r="BC482" s="117"/>
      <c r="BD482" s="117"/>
      <c r="BE482" s="117"/>
      <c r="BF482" s="117"/>
      <c r="BG482" s="117"/>
      <c r="BH482" s="117"/>
      <c r="BI482" s="117"/>
      <c r="BJ482" s="117"/>
      <c r="BK482" s="117"/>
      <c r="BL482" s="117"/>
      <c r="BM482" s="117"/>
      <c r="BN482" s="117"/>
      <c r="BO482" s="117"/>
      <c r="BP482" s="117"/>
      <c r="BQ482" s="117"/>
      <c r="BR482" s="117"/>
      <c r="BS482" s="117"/>
      <c r="BT482" s="117"/>
      <c r="BU482" s="117"/>
      <c r="BV482" s="117"/>
      <c r="BW482" s="117"/>
      <c r="BX482" s="117"/>
      <c r="BY482" s="117"/>
      <c r="BZ482" s="117"/>
      <c r="CA482" s="117"/>
      <c r="CB482" s="117"/>
      <c r="CC482" s="117"/>
      <c r="CD482" s="117"/>
      <c r="CE482" s="117"/>
      <c r="CF482" s="117"/>
      <c r="CG482" s="117"/>
      <c r="CH482" s="117"/>
      <c r="CI482" s="117"/>
      <c r="CJ482" s="117"/>
      <c r="CK482" s="117"/>
      <c r="CL482" s="117"/>
      <c r="CM482" s="117"/>
      <c r="CN482" s="117"/>
      <c r="CO482" s="117"/>
      <c r="CP482" s="117"/>
      <c r="CQ482" s="117"/>
      <c r="CR482" s="117"/>
      <c r="CS482" s="117"/>
      <c r="CT482" s="117"/>
      <c r="CU482" s="117"/>
      <c r="CV482" s="117"/>
      <c r="CW482" s="117"/>
      <c r="CX482" s="118"/>
      <c r="CY482" s="118"/>
      <c r="CZ482" s="118"/>
      <c r="DA482" s="118"/>
      <c r="DB482" s="118"/>
      <c r="DC482" s="118"/>
      <c r="DD482" s="118"/>
      <c r="DE482" s="118"/>
      <c r="DF482" s="118"/>
      <c r="DG482" s="118"/>
      <c r="DH482" s="118"/>
      <c r="DI482" s="118"/>
    </row>
    <row r="483" spans="1:113" s="5" customFormat="1" ht="30.75" thickBot="1" x14ac:dyDescent="0.3">
      <c r="A483" s="143"/>
      <c r="B483" s="8">
        <v>64483</v>
      </c>
      <c r="C483" s="8" t="s">
        <v>509</v>
      </c>
      <c r="D483" s="43" t="s">
        <v>521</v>
      </c>
      <c r="E483" s="56" t="s">
        <v>49</v>
      </c>
      <c r="F483" s="125" t="s">
        <v>49</v>
      </c>
      <c r="G483" s="31" t="s">
        <v>376</v>
      </c>
      <c r="H483" s="31" t="s">
        <v>376</v>
      </c>
      <c r="I483" s="31" t="s">
        <v>376</v>
      </c>
      <c r="J483" s="31" t="s">
        <v>376</v>
      </c>
      <c r="K483" s="31" t="s">
        <v>376</v>
      </c>
      <c r="L483" s="31" t="s">
        <v>376</v>
      </c>
      <c r="M483" s="31" t="s">
        <v>376</v>
      </c>
      <c r="N483" s="31" t="s">
        <v>376</v>
      </c>
      <c r="O483" s="31" t="s">
        <v>376</v>
      </c>
      <c r="P483" s="31" t="s">
        <v>376</v>
      </c>
      <c r="Q483" s="31" t="s">
        <v>376</v>
      </c>
      <c r="R483" s="31" t="s">
        <v>376</v>
      </c>
      <c r="S483" s="31" t="s">
        <v>376</v>
      </c>
      <c r="T483" s="31" t="s">
        <v>376</v>
      </c>
      <c r="U483" s="31" t="s">
        <v>376</v>
      </c>
      <c r="V483" s="31" t="s">
        <v>376</v>
      </c>
      <c r="W483" s="31" t="s">
        <v>376</v>
      </c>
      <c r="X483" s="31" t="s">
        <v>376</v>
      </c>
      <c r="Y483" s="31" t="s">
        <v>376</v>
      </c>
      <c r="Z483" s="31" t="s">
        <v>376</v>
      </c>
      <c r="AA483" s="31" t="s">
        <v>376</v>
      </c>
      <c r="AB483" s="31" t="s">
        <v>376</v>
      </c>
      <c r="AC483" s="31" t="s">
        <v>376</v>
      </c>
      <c r="AD483" s="31" t="s">
        <v>376</v>
      </c>
      <c r="AE483" s="31" t="s">
        <v>376</v>
      </c>
      <c r="AF483" s="31" t="s">
        <v>376</v>
      </c>
      <c r="AG483" s="31" t="s">
        <v>376</v>
      </c>
      <c r="AH483" s="31" t="s">
        <v>376</v>
      </c>
      <c r="AI483" s="90" t="s">
        <v>376</v>
      </c>
      <c r="AJ483" s="2">
        <f t="shared" si="296"/>
        <v>0</v>
      </c>
      <c r="AK483" s="109">
        <f t="shared" si="297"/>
        <v>0</v>
      </c>
      <c r="AL483" s="117"/>
      <c r="AM483" s="117"/>
      <c r="AN483" s="117"/>
      <c r="AO483" s="117"/>
      <c r="AP483" s="117"/>
      <c r="AQ483" s="117"/>
      <c r="AR483" s="117"/>
      <c r="AS483" s="117"/>
      <c r="AT483" s="117"/>
      <c r="AU483" s="117"/>
      <c r="AV483" s="117"/>
      <c r="AW483" s="117"/>
      <c r="AX483" s="117"/>
      <c r="AY483" s="117"/>
      <c r="AZ483" s="117"/>
      <c r="BA483" s="117"/>
      <c r="BB483" s="117"/>
      <c r="BC483" s="117"/>
      <c r="BD483" s="117"/>
      <c r="BE483" s="117"/>
      <c r="BF483" s="117"/>
      <c r="BG483" s="117"/>
      <c r="BH483" s="117"/>
      <c r="BI483" s="117"/>
      <c r="BJ483" s="117"/>
      <c r="BK483" s="117"/>
      <c r="BL483" s="117"/>
      <c r="BM483" s="117"/>
      <c r="BN483" s="117"/>
      <c r="BO483" s="117"/>
      <c r="BP483" s="117"/>
      <c r="BQ483" s="117"/>
      <c r="BR483" s="117"/>
      <c r="BS483" s="117"/>
      <c r="BT483" s="117"/>
      <c r="BU483" s="117"/>
      <c r="BV483" s="117"/>
      <c r="BW483" s="117"/>
      <c r="BX483" s="117"/>
      <c r="BY483" s="117"/>
      <c r="BZ483" s="117"/>
      <c r="CA483" s="117"/>
      <c r="CB483" s="117"/>
      <c r="CC483" s="117"/>
      <c r="CD483" s="117"/>
      <c r="CE483" s="117"/>
      <c r="CF483" s="117"/>
      <c r="CG483" s="117"/>
      <c r="CH483" s="117"/>
      <c r="CI483" s="117"/>
      <c r="CJ483" s="117"/>
      <c r="CK483" s="117"/>
      <c r="CL483" s="117"/>
      <c r="CM483" s="117"/>
      <c r="CN483" s="117"/>
      <c r="CO483" s="117"/>
      <c r="CP483" s="117"/>
      <c r="CQ483" s="117"/>
      <c r="CR483" s="117"/>
      <c r="CS483" s="117"/>
      <c r="CT483" s="117"/>
      <c r="CU483" s="117"/>
      <c r="CV483" s="117"/>
      <c r="CW483" s="117"/>
      <c r="CX483" s="118"/>
      <c r="CY483" s="118"/>
      <c r="CZ483" s="118"/>
      <c r="DA483" s="118"/>
      <c r="DB483" s="118"/>
      <c r="DC483" s="118"/>
      <c r="DD483" s="118"/>
      <c r="DE483" s="118"/>
      <c r="DF483" s="118"/>
      <c r="DG483" s="118"/>
      <c r="DH483" s="118"/>
      <c r="DI483" s="118"/>
    </row>
    <row r="484" spans="1:113" s="58" customFormat="1" x14ac:dyDescent="0.25">
      <c r="A484" s="143"/>
      <c r="B484" s="8">
        <v>64721</v>
      </c>
      <c r="C484" s="8" t="s">
        <v>509</v>
      </c>
      <c r="D484" s="43"/>
      <c r="E484" s="62" t="s">
        <v>543</v>
      </c>
      <c r="F484" s="102" t="s">
        <v>544</v>
      </c>
      <c r="G484" s="31"/>
      <c r="H484" s="6">
        <f t="shared" si="273"/>
        <v>0</v>
      </c>
      <c r="I484" s="6">
        <f t="shared" si="291"/>
        <v>0</v>
      </c>
      <c r="J484" s="6">
        <f t="shared" si="292"/>
        <v>0</v>
      </c>
      <c r="K484" s="6">
        <f t="shared" si="314"/>
        <v>0</v>
      </c>
      <c r="L484" s="6">
        <f t="shared" si="293"/>
        <v>0</v>
      </c>
      <c r="M484" s="85">
        <f t="shared" si="299"/>
        <v>0</v>
      </c>
      <c r="N484" s="21"/>
      <c r="O484" s="6">
        <f t="shared" si="275"/>
        <v>0</v>
      </c>
      <c r="P484" s="77">
        <f t="shared" si="315"/>
        <v>0</v>
      </c>
      <c r="Q484" s="6">
        <f t="shared" si="276"/>
        <v>0</v>
      </c>
      <c r="R484" s="6">
        <f t="shared" ref="R484:R547" si="316">80%*H484</f>
        <v>0</v>
      </c>
      <c r="S484" s="6">
        <f t="shared" ref="S484:S547" si="317">80%*I484</f>
        <v>0</v>
      </c>
      <c r="T484" s="6">
        <f t="shared" ref="T484:T547" si="318">80%*J484</f>
        <v>0</v>
      </c>
      <c r="U484" s="6">
        <f t="shared" ref="U484:U547" si="319">80%*K484</f>
        <v>0</v>
      </c>
      <c r="V484" s="6">
        <f t="shared" ref="V484:V547" si="320">80%*L484</f>
        <v>0</v>
      </c>
      <c r="W484" s="6">
        <f t="shared" ref="W484:W547" si="321">80%*M484</f>
        <v>0</v>
      </c>
      <c r="X484" s="6">
        <f t="shared" si="306"/>
        <v>0</v>
      </c>
      <c r="Y484" s="6">
        <f t="shared" ref="Y484:Y547" si="322">80%*O484</f>
        <v>0</v>
      </c>
      <c r="Z484" s="6">
        <f t="shared" ref="Z484:Z547" si="323">80%*P484</f>
        <v>0</v>
      </c>
      <c r="AA484" s="6">
        <f t="shared" ref="AA484:AA547" si="324">80%*Q484</f>
        <v>0</v>
      </c>
      <c r="AB484" s="6">
        <f t="shared" ref="AB484:AB547" si="325">80%*R484</f>
        <v>0</v>
      </c>
      <c r="AC484" s="6">
        <f t="shared" ref="AC484:AC547" si="326">80%*S484</f>
        <v>0</v>
      </c>
      <c r="AD484" s="6">
        <f t="shared" ref="AD484:AD547" si="327">80%*T484</f>
        <v>0</v>
      </c>
      <c r="AE484" s="21"/>
      <c r="AF484" s="6">
        <f t="shared" si="294"/>
        <v>0</v>
      </c>
      <c r="AG484" s="6">
        <f t="shared" si="295"/>
        <v>0</v>
      </c>
      <c r="AH484" s="21"/>
      <c r="AI484" s="89">
        <f t="shared" ref="AI484:AI547" si="328">G484*75%*(0.0963)+G484*75%</f>
        <v>0</v>
      </c>
      <c r="AJ484" s="2">
        <f t="shared" si="296"/>
        <v>0</v>
      </c>
      <c r="AK484" s="109">
        <f t="shared" si="297"/>
        <v>0</v>
      </c>
      <c r="AL484" s="117"/>
      <c r="AM484" s="117"/>
      <c r="AN484" s="117"/>
      <c r="AO484" s="117"/>
      <c r="AP484" s="117"/>
      <c r="AQ484" s="117"/>
      <c r="AR484" s="117"/>
      <c r="AS484" s="117"/>
      <c r="AT484" s="117"/>
      <c r="AU484" s="117"/>
      <c r="AV484" s="117"/>
      <c r="AW484" s="117"/>
      <c r="AX484" s="117"/>
      <c r="AY484" s="117"/>
      <c r="AZ484" s="117"/>
      <c r="BA484" s="117"/>
      <c r="BB484" s="117"/>
      <c r="BC484" s="117"/>
      <c r="BD484" s="117"/>
      <c r="BE484" s="117"/>
      <c r="BF484" s="117"/>
      <c r="BG484" s="117"/>
      <c r="BH484" s="117"/>
      <c r="BI484" s="117"/>
      <c r="BJ484" s="117"/>
      <c r="BK484" s="117"/>
      <c r="BL484" s="117"/>
      <c r="BM484" s="117"/>
      <c r="BN484" s="117"/>
      <c r="BO484" s="117"/>
      <c r="BP484" s="117"/>
      <c r="BQ484" s="117"/>
      <c r="BR484" s="117"/>
      <c r="BS484" s="117"/>
      <c r="BT484" s="117"/>
      <c r="BU484" s="117"/>
      <c r="BV484" s="117"/>
      <c r="BW484" s="117"/>
      <c r="BX484" s="117"/>
      <c r="BY484" s="117"/>
      <c r="BZ484" s="117"/>
      <c r="CA484" s="117"/>
      <c r="CB484" s="117"/>
      <c r="CC484" s="117"/>
      <c r="CD484" s="117"/>
      <c r="CE484" s="117"/>
      <c r="CF484" s="117"/>
      <c r="CG484" s="117"/>
      <c r="CH484" s="117"/>
      <c r="CI484" s="117"/>
      <c r="CJ484" s="117"/>
      <c r="CK484" s="117"/>
      <c r="CL484" s="117"/>
      <c r="CM484" s="117"/>
      <c r="CN484" s="117"/>
      <c r="CO484" s="117"/>
      <c r="CP484" s="117"/>
      <c r="CQ484" s="117"/>
      <c r="CR484" s="117"/>
      <c r="CS484" s="117"/>
      <c r="CT484" s="117"/>
      <c r="CU484" s="117"/>
      <c r="CV484" s="117"/>
      <c r="CW484" s="117"/>
      <c r="CX484" s="118"/>
      <c r="CY484" s="118"/>
      <c r="CZ484" s="118"/>
      <c r="DA484" s="118"/>
      <c r="DB484" s="118"/>
      <c r="DC484" s="118"/>
      <c r="DD484" s="118"/>
      <c r="DE484" s="118"/>
      <c r="DF484" s="118"/>
      <c r="DG484" s="118"/>
      <c r="DH484" s="118"/>
      <c r="DI484" s="118"/>
    </row>
    <row r="485" spans="1:113" s="58" customFormat="1" x14ac:dyDescent="0.25">
      <c r="A485" s="143"/>
      <c r="B485" s="8"/>
      <c r="C485" s="8" t="s">
        <v>509</v>
      </c>
      <c r="D485" s="43"/>
      <c r="E485" s="50" t="s">
        <v>514</v>
      </c>
      <c r="F485" s="44"/>
      <c r="G485" s="31">
        <v>1054.8</v>
      </c>
      <c r="H485" s="6">
        <f t="shared" si="273"/>
        <v>843.84</v>
      </c>
      <c r="I485" s="6">
        <f t="shared" si="291"/>
        <v>727.8119999999999</v>
      </c>
      <c r="J485" s="6">
        <f t="shared" si="292"/>
        <v>843.84</v>
      </c>
      <c r="K485" s="6">
        <f t="shared" si="314"/>
        <v>316.44</v>
      </c>
      <c r="L485" s="6">
        <f t="shared" si="293"/>
        <v>727.8119999999999</v>
      </c>
      <c r="M485" s="85">
        <f t="shared" si="299"/>
        <v>843.84</v>
      </c>
      <c r="N485" s="6" t="s">
        <v>502</v>
      </c>
      <c r="O485" s="6">
        <f t="shared" si="275"/>
        <v>727.8119999999999</v>
      </c>
      <c r="P485" s="77">
        <f t="shared" si="315"/>
        <v>738.3599999999999</v>
      </c>
      <c r="Q485" s="6">
        <f t="shared" si="276"/>
        <v>843.84</v>
      </c>
      <c r="R485" s="6">
        <f t="shared" si="316"/>
        <v>675.07200000000012</v>
      </c>
      <c r="S485" s="6">
        <f t="shared" si="317"/>
        <v>582.24959999999999</v>
      </c>
      <c r="T485" s="6">
        <f t="shared" si="318"/>
        <v>675.07200000000012</v>
      </c>
      <c r="U485" s="6">
        <f t="shared" si="319"/>
        <v>253.15200000000002</v>
      </c>
      <c r="V485" s="6">
        <f t="shared" si="320"/>
        <v>582.24959999999999</v>
      </c>
      <c r="W485" s="6">
        <f t="shared" si="321"/>
        <v>675.07200000000012</v>
      </c>
      <c r="X485" s="6">
        <f t="shared" si="306"/>
        <v>687.62411999999983</v>
      </c>
      <c r="Y485" s="6">
        <f t="shared" si="322"/>
        <v>582.24959999999999</v>
      </c>
      <c r="Z485" s="6">
        <f t="shared" si="323"/>
        <v>590.68799999999999</v>
      </c>
      <c r="AA485" s="6">
        <f t="shared" si="324"/>
        <v>675.07200000000012</v>
      </c>
      <c r="AB485" s="6">
        <f t="shared" si="325"/>
        <v>540.05760000000009</v>
      </c>
      <c r="AC485" s="6">
        <f t="shared" si="326"/>
        <v>465.79968000000002</v>
      </c>
      <c r="AD485" s="6">
        <f t="shared" si="327"/>
        <v>540.05760000000009</v>
      </c>
      <c r="AE485" s="6" t="s">
        <v>502</v>
      </c>
      <c r="AF485" s="6">
        <f t="shared" si="294"/>
        <v>727.8119999999999</v>
      </c>
      <c r="AG485" s="6">
        <f t="shared" si="295"/>
        <v>727.8119999999999</v>
      </c>
      <c r="AH485" s="6" t="s">
        <v>502</v>
      </c>
      <c r="AI485" s="89">
        <f t="shared" si="328"/>
        <v>867.28292999999985</v>
      </c>
      <c r="AJ485" s="2">
        <f t="shared" si="296"/>
        <v>253.15200000000002</v>
      </c>
      <c r="AK485" s="109">
        <f t="shared" si="297"/>
        <v>1054.8</v>
      </c>
      <c r="AL485" s="117"/>
      <c r="AM485" s="117"/>
      <c r="AN485" s="117"/>
      <c r="AO485" s="117"/>
      <c r="AP485" s="117"/>
      <c r="AQ485" s="117"/>
      <c r="AR485" s="117"/>
      <c r="AS485" s="117"/>
      <c r="AT485" s="117"/>
      <c r="AU485" s="117"/>
      <c r="AV485" s="117"/>
      <c r="AW485" s="117"/>
      <c r="AX485" s="117"/>
      <c r="AY485" s="117"/>
      <c r="AZ485" s="117"/>
      <c r="BA485" s="117"/>
      <c r="BB485" s="117"/>
      <c r="BC485" s="117"/>
      <c r="BD485" s="117"/>
      <c r="BE485" s="117"/>
      <c r="BF485" s="117"/>
      <c r="BG485" s="117"/>
      <c r="BH485" s="117"/>
      <c r="BI485" s="117"/>
      <c r="BJ485" s="117"/>
      <c r="BK485" s="117"/>
      <c r="BL485" s="117"/>
      <c r="BM485" s="117"/>
      <c r="BN485" s="117"/>
      <c r="BO485" s="117"/>
      <c r="BP485" s="117"/>
      <c r="BQ485" s="117"/>
      <c r="BR485" s="117"/>
      <c r="BS485" s="117"/>
      <c r="BT485" s="117"/>
      <c r="BU485" s="117"/>
      <c r="BV485" s="117"/>
      <c r="BW485" s="117"/>
      <c r="BX485" s="117"/>
      <c r="BY485" s="117"/>
      <c r="BZ485" s="117"/>
      <c r="CA485" s="117"/>
      <c r="CB485" s="117"/>
      <c r="CC485" s="117"/>
      <c r="CD485" s="117"/>
      <c r="CE485" s="117"/>
      <c r="CF485" s="117"/>
      <c r="CG485" s="117"/>
      <c r="CH485" s="117"/>
      <c r="CI485" s="117"/>
      <c r="CJ485" s="117"/>
      <c r="CK485" s="117"/>
      <c r="CL485" s="117"/>
      <c r="CM485" s="117"/>
      <c r="CN485" s="117"/>
      <c r="CO485" s="117"/>
      <c r="CP485" s="117"/>
      <c r="CQ485" s="117"/>
      <c r="CR485" s="117"/>
      <c r="CS485" s="117"/>
      <c r="CT485" s="117"/>
      <c r="CU485" s="117"/>
      <c r="CV485" s="117"/>
      <c r="CW485" s="117"/>
      <c r="CX485" s="118"/>
      <c r="CY485" s="118"/>
      <c r="CZ485" s="118"/>
      <c r="DA485" s="118"/>
      <c r="DB485" s="118"/>
      <c r="DC485" s="118"/>
      <c r="DD485" s="118"/>
      <c r="DE485" s="118"/>
      <c r="DF485" s="118"/>
      <c r="DG485" s="118"/>
      <c r="DH485" s="118"/>
      <c r="DI485" s="118"/>
    </row>
    <row r="486" spans="1:113" s="58" customFormat="1" x14ac:dyDescent="0.25">
      <c r="A486" s="143"/>
      <c r="B486" s="8"/>
      <c r="C486" s="8" t="s">
        <v>509</v>
      </c>
      <c r="D486" s="43"/>
      <c r="E486" s="48" t="s">
        <v>519</v>
      </c>
      <c r="F486" s="44" t="s">
        <v>518</v>
      </c>
      <c r="G486" s="31"/>
      <c r="H486" s="6">
        <f t="shared" si="273"/>
        <v>0</v>
      </c>
      <c r="I486" s="6">
        <f t="shared" si="291"/>
        <v>0</v>
      </c>
      <c r="J486" s="6">
        <f t="shared" si="292"/>
        <v>0</v>
      </c>
      <c r="K486" s="6">
        <f t="shared" si="314"/>
        <v>0</v>
      </c>
      <c r="L486" s="6">
        <f t="shared" si="293"/>
        <v>0</v>
      </c>
      <c r="M486" s="85">
        <f t="shared" si="299"/>
        <v>0</v>
      </c>
      <c r="N486" s="21"/>
      <c r="O486" s="6">
        <f t="shared" si="275"/>
        <v>0</v>
      </c>
      <c r="P486" s="77">
        <f t="shared" si="315"/>
        <v>0</v>
      </c>
      <c r="Q486" s="6">
        <f t="shared" si="276"/>
        <v>0</v>
      </c>
      <c r="R486" s="6">
        <f t="shared" si="316"/>
        <v>0</v>
      </c>
      <c r="S486" s="6">
        <f t="shared" si="317"/>
        <v>0</v>
      </c>
      <c r="T486" s="6">
        <f t="shared" si="318"/>
        <v>0</v>
      </c>
      <c r="U486" s="6">
        <f t="shared" si="319"/>
        <v>0</v>
      </c>
      <c r="V486" s="6">
        <f t="shared" si="320"/>
        <v>0</v>
      </c>
      <c r="W486" s="6">
        <f t="shared" si="321"/>
        <v>0</v>
      </c>
      <c r="X486" s="6">
        <f t="shared" si="306"/>
        <v>0</v>
      </c>
      <c r="Y486" s="6">
        <f t="shared" si="322"/>
        <v>0</v>
      </c>
      <c r="Z486" s="6">
        <f t="shared" si="323"/>
        <v>0</v>
      </c>
      <c r="AA486" s="6">
        <f t="shared" si="324"/>
        <v>0</v>
      </c>
      <c r="AB486" s="6">
        <f t="shared" si="325"/>
        <v>0</v>
      </c>
      <c r="AC486" s="6">
        <f t="shared" si="326"/>
        <v>0</v>
      </c>
      <c r="AD486" s="6">
        <f t="shared" si="327"/>
        <v>0</v>
      </c>
      <c r="AE486" s="21"/>
      <c r="AF486" s="6">
        <f t="shared" si="294"/>
        <v>0</v>
      </c>
      <c r="AG486" s="6">
        <f t="shared" si="295"/>
        <v>0</v>
      </c>
      <c r="AH486" s="21"/>
      <c r="AI486" s="89">
        <f t="shared" si="328"/>
        <v>0</v>
      </c>
      <c r="AJ486" s="2">
        <f t="shared" si="296"/>
        <v>0</v>
      </c>
      <c r="AK486" s="109">
        <f t="shared" si="297"/>
        <v>0</v>
      </c>
      <c r="AL486" s="117"/>
      <c r="AM486" s="117"/>
      <c r="AN486" s="117"/>
      <c r="AO486" s="117"/>
      <c r="AP486" s="117"/>
      <c r="AQ486" s="117"/>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c r="BR486" s="117"/>
      <c r="BS486" s="117"/>
      <c r="BT486" s="117"/>
      <c r="BU486" s="117"/>
      <c r="BV486" s="117"/>
      <c r="BW486" s="117"/>
      <c r="BX486" s="117"/>
      <c r="BY486" s="117"/>
      <c r="BZ486" s="117"/>
      <c r="CA486" s="117"/>
      <c r="CB486" s="117"/>
      <c r="CC486" s="117"/>
      <c r="CD486" s="117"/>
      <c r="CE486" s="117"/>
      <c r="CF486" s="117"/>
      <c r="CG486" s="117"/>
      <c r="CH486" s="117"/>
      <c r="CI486" s="117"/>
      <c r="CJ486" s="117"/>
      <c r="CK486" s="117"/>
      <c r="CL486" s="117"/>
      <c r="CM486" s="117"/>
      <c r="CN486" s="117"/>
      <c r="CO486" s="117"/>
      <c r="CP486" s="117"/>
      <c r="CQ486" s="117"/>
      <c r="CR486" s="117"/>
      <c r="CS486" s="117"/>
      <c r="CT486" s="117"/>
      <c r="CU486" s="117"/>
      <c r="CV486" s="117"/>
      <c r="CW486" s="117"/>
      <c r="CX486" s="118"/>
      <c r="CY486" s="118"/>
      <c r="CZ486" s="118"/>
      <c r="DA486" s="118"/>
      <c r="DB486" s="118"/>
      <c r="DC486" s="118"/>
      <c r="DD486" s="118"/>
      <c r="DE486" s="118"/>
      <c r="DF486" s="118"/>
      <c r="DG486" s="118"/>
      <c r="DH486" s="118"/>
      <c r="DI486" s="118"/>
    </row>
    <row r="487" spans="1:113" s="58" customFormat="1" x14ac:dyDescent="0.25">
      <c r="A487" s="143"/>
      <c r="B487" s="8"/>
      <c r="C487" s="8" t="s">
        <v>509</v>
      </c>
      <c r="D487" s="43"/>
      <c r="E487" s="48" t="s">
        <v>516</v>
      </c>
      <c r="F487" s="45"/>
      <c r="G487" s="31">
        <v>248.86</v>
      </c>
      <c r="H487" s="6">
        <f t="shared" si="273"/>
        <v>199.08800000000002</v>
      </c>
      <c r="I487" s="6">
        <f t="shared" si="291"/>
        <v>171.71340000000001</v>
      </c>
      <c r="J487" s="6">
        <f t="shared" si="292"/>
        <v>199.08800000000002</v>
      </c>
      <c r="K487" s="6">
        <f t="shared" si="314"/>
        <v>74.658000000000001</v>
      </c>
      <c r="L487" s="6">
        <f t="shared" si="293"/>
        <v>171.71340000000001</v>
      </c>
      <c r="M487" s="85">
        <f t="shared" si="299"/>
        <v>199.08800000000002</v>
      </c>
      <c r="N487" s="6" t="s">
        <v>502</v>
      </c>
      <c r="O487" s="6">
        <f t="shared" si="275"/>
        <v>171.71340000000001</v>
      </c>
      <c r="P487" s="77">
        <f t="shared" si="315"/>
        <v>174.202</v>
      </c>
      <c r="Q487" s="6">
        <f t="shared" si="276"/>
        <v>199.08800000000002</v>
      </c>
      <c r="R487" s="6">
        <f t="shared" si="316"/>
        <v>159.27040000000002</v>
      </c>
      <c r="S487" s="6">
        <f t="shared" si="317"/>
        <v>137.37072000000001</v>
      </c>
      <c r="T487" s="6">
        <f t="shared" si="318"/>
        <v>159.27040000000002</v>
      </c>
      <c r="U487" s="6">
        <f t="shared" si="319"/>
        <v>59.726400000000005</v>
      </c>
      <c r="V487" s="6">
        <f t="shared" si="320"/>
        <v>137.37072000000001</v>
      </c>
      <c r="W487" s="6">
        <f t="shared" si="321"/>
        <v>159.27040000000002</v>
      </c>
      <c r="X487" s="6">
        <f t="shared" si="306"/>
        <v>162.23183399999999</v>
      </c>
      <c r="Y487" s="6">
        <f t="shared" si="322"/>
        <v>137.37072000000001</v>
      </c>
      <c r="Z487" s="6">
        <f t="shared" si="323"/>
        <v>139.36160000000001</v>
      </c>
      <c r="AA487" s="6">
        <f t="shared" si="324"/>
        <v>159.27040000000002</v>
      </c>
      <c r="AB487" s="6">
        <f t="shared" si="325"/>
        <v>127.41632000000003</v>
      </c>
      <c r="AC487" s="6">
        <f t="shared" si="326"/>
        <v>109.89657600000001</v>
      </c>
      <c r="AD487" s="6">
        <f t="shared" si="327"/>
        <v>127.41632000000003</v>
      </c>
      <c r="AE487" s="6" t="s">
        <v>502</v>
      </c>
      <c r="AF487" s="6">
        <f t="shared" si="294"/>
        <v>171.71340000000001</v>
      </c>
      <c r="AG487" s="6">
        <f t="shared" si="295"/>
        <v>171.71340000000001</v>
      </c>
      <c r="AH487" s="6" t="s">
        <v>502</v>
      </c>
      <c r="AI487" s="89">
        <f t="shared" si="328"/>
        <v>204.61891350000002</v>
      </c>
      <c r="AJ487" s="2">
        <f t="shared" si="296"/>
        <v>59.726400000000005</v>
      </c>
      <c r="AK487" s="109">
        <f t="shared" si="297"/>
        <v>248.86</v>
      </c>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117"/>
      <c r="CD487" s="117"/>
      <c r="CE487" s="117"/>
      <c r="CF487" s="117"/>
      <c r="CG487" s="117"/>
      <c r="CH487" s="117"/>
      <c r="CI487" s="117"/>
      <c r="CJ487" s="117"/>
      <c r="CK487" s="117"/>
      <c r="CL487" s="117"/>
      <c r="CM487" s="117"/>
      <c r="CN487" s="117"/>
      <c r="CO487" s="117"/>
      <c r="CP487" s="117"/>
      <c r="CQ487" s="117"/>
      <c r="CR487" s="117"/>
      <c r="CS487" s="117"/>
      <c r="CT487" s="117"/>
      <c r="CU487" s="117"/>
      <c r="CV487" s="117"/>
      <c r="CW487" s="117"/>
      <c r="CX487" s="118"/>
      <c r="CY487" s="118"/>
      <c r="CZ487" s="118"/>
      <c r="DA487" s="118"/>
      <c r="DB487" s="118"/>
      <c r="DC487" s="118"/>
      <c r="DD487" s="118"/>
      <c r="DE487" s="118"/>
      <c r="DF487" s="118"/>
      <c r="DG487" s="118"/>
      <c r="DH487" s="118"/>
      <c r="DI487" s="118"/>
    </row>
    <row r="488" spans="1:113" s="58" customFormat="1" ht="15.75" thickBot="1" x14ac:dyDescent="0.3">
      <c r="A488" s="143"/>
      <c r="B488" s="8"/>
      <c r="C488" s="8" t="s">
        <v>509</v>
      </c>
      <c r="D488" s="43"/>
      <c r="E488" s="49" t="s">
        <v>517</v>
      </c>
      <c r="F488" s="52"/>
      <c r="G488" s="31">
        <v>2408.1999999999998</v>
      </c>
      <c r="H488" s="6">
        <f t="shared" ref="H488:H551" si="329">80%*G488</f>
        <v>1926.56</v>
      </c>
      <c r="I488" s="6">
        <f t="shared" si="291"/>
        <v>1661.6579999999997</v>
      </c>
      <c r="J488" s="6">
        <f t="shared" si="292"/>
        <v>1926.56</v>
      </c>
      <c r="K488" s="6">
        <f t="shared" si="314"/>
        <v>722.45999999999992</v>
      </c>
      <c r="L488" s="6">
        <f t="shared" si="293"/>
        <v>1661.6579999999997</v>
      </c>
      <c r="M488" s="85">
        <f t="shared" si="299"/>
        <v>1926.56</v>
      </c>
      <c r="N488" s="6" t="s">
        <v>502</v>
      </c>
      <c r="O488" s="6">
        <f t="shared" si="275"/>
        <v>1661.6579999999997</v>
      </c>
      <c r="P488" s="77">
        <f t="shared" si="315"/>
        <v>1685.7399999999998</v>
      </c>
      <c r="Q488" s="6">
        <f t="shared" si="276"/>
        <v>1926.56</v>
      </c>
      <c r="R488" s="6">
        <f t="shared" si="316"/>
        <v>1541.248</v>
      </c>
      <c r="S488" s="6">
        <f t="shared" si="317"/>
        <v>1329.3263999999999</v>
      </c>
      <c r="T488" s="6">
        <f t="shared" si="318"/>
        <v>1541.248</v>
      </c>
      <c r="U488" s="6">
        <f t="shared" si="319"/>
        <v>577.96799999999996</v>
      </c>
      <c r="V488" s="6">
        <f t="shared" si="320"/>
        <v>1329.3263999999999</v>
      </c>
      <c r="W488" s="6">
        <f t="shared" si="321"/>
        <v>1541.248</v>
      </c>
      <c r="X488" s="6">
        <f t="shared" si="306"/>
        <v>1569.9055799999996</v>
      </c>
      <c r="Y488" s="6">
        <f t="shared" si="322"/>
        <v>1329.3263999999999</v>
      </c>
      <c r="Z488" s="6">
        <f t="shared" si="323"/>
        <v>1348.5919999999999</v>
      </c>
      <c r="AA488" s="6">
        <f t="shared" si="324"/>
        <v>1541.248</v>
      </c>
      <c r="AB488" s="6">
        <f t="shared" si="325"/>
        <v>1232.9984000000002</v>
      </c>
      <c r="AC488" s="6">
        <f t="shared" si="326"/>
        <v>1063.4611199999999</v>
      </c>
      <c r="AD488" s="6">
        <f t="shared" si="327"/>
        <v>1232.9984000000002</v>
      </c>
      <c r="AE488" s="6" t="s">
        <v>502</v>
      </c>
      <c r="AF488" s="6">
        <f t="shared" si="294"/>
        <v>1661.6579999999997</v>
      </c>
      <c r="AG488" s="6">
        <f t="shared" si="295"/>
        <v>1661.6579999999997</v>
      </c>
      <c r="AH488" s="6" t="s">
        <v>502</v>
      </c>
      <c r="AI488" s="89">
        <f t="shared" si="328"/>
        <v>1980.0822449999998</v>
      </c>
      <c r="AJ488" s="2">
        <f t="shared" si="296"/>
        <v>577.96799999999996</v>
      </c>
      <c r="AK488" s="109">
        <f t="shared" si="297"/>
        <v>2408.1999999999998</v>
      </c>
      <c r="AL488" s="117"/>
      <c r="AM488" s="117"/>
      <c r="AN488" s="117"/>
      <c r="AO488" s="117"/>
      <c r="AP488" s="117"/>
      <c r="AQ488" s="117"/>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c r="BR488" s="117"/>
      <c r="BS488" s="117"/>
      <c r="BT488" s="117"/>
      <c r="BU488" s="117"/>
      <c r="BV488" s="117"/>
      <c r="BW488" s="117"/>
      <c r="BX488" s="117"/>
      <c r="BY488" s="117"/>
      <c r="BZ488" s="117"/>
      <c r="CA488" s="117"/>
      <c r="CB488" s="117"/>
      <c r="CC488" s="117"/>
      <c r="CD488" s="117"/>
      <c r="CE488" s="117"/>
      <c r="CF488" s="117"/>
      <c r="CG488" s="117"/>
      <c r="CH488" s="117"/>
      <c r="CI488" s="117"/>
      <c r="CJ488" s="117"/>
      <c r="CK488" s="117"/>
      <c r="CL488" s="117"/>
      <c r="CM488" s="117"/>
      <c r="CN488" s="117"/>
      <c r="CO488" s="117"/>
      <c r="CP488" s="117"/>
      <c r="CQ488" s="117"/>
      <c r="CR488" s="117"/>
      <c r="CS488" s="117"/>
      <c r="CT488" s="117"/>
      <c r="CU488" s="117"/>
      <c r="CV488" s="117"/>
      <c r="CW488" s="117"/>
      <c r="CX488" s="118"/>
      <c r="CY488" s="118"/>
      <c r="CZ488" s="118"/>
      <c r="DA488" s="118"/>
      <c r="DB488" s="118"/>
      <c r="DC488" s="118"/>
      <c r="DD488" s="118"/>
      <c r="DE488" s="118"/>
      <c r="DF488" s="118"/>
      <c r="DG488" s="118"/>
      <c r="DH488" s="118"/>
      <c r="DI488" s="118"/>
    </row>
    <row r="489" spans="1:113" s="58" customFormat="1" x14ac:dyDescent="0.25">
      <c r="A489" s="143"/>
      <c r="B489" s="8">
        <v>65420</v>
      </c>
      <c r="C489" s="8" t="s">
        <v>509</v>
      </c>
      <c r="D489" s="43"/>
      <c r="E489" s="63" t="s">
        <v>545</v>
      </c>
      <c r="F489" s="45" t="s">
        <v>546</v>
      </c>
      <c r="G489" s="31"/>
      <c r="H489" s="6">
        <f t="shared" si="329"/>
        <v>0</v>
      </c>
      <c r="I489" s="6">
        <f t="shared" si="291"/>
        <v>0</v>
      </c>
      <c r="J489" s="6">
        <f t="shared" si="292"/>
        <v>0</v>
      </c>
      <c r="K489" s="6">
        <f t="shared" si="314"/>
        <v>0</v>
      </c>
      <c r="L489" s="6">
        <f t="shared" si="293"/>
        <v>0</v>
      </c>
      <c r="M489" s="85">
        <f t="shared" si="299"/>
        <v>0</v>
      </c>
      <c r="N489" s="21"/>
      <c r="O489" s="6">
        <f t="shared" ref="O489:O552" si="330">69%*G489</f>
        <v>0</v>
      </c>
      <c r="P489" s="77">
        <f t="shared" si="315"/>
        <v>0</v>
      </c>
      <c r="Q489" s="6">
        <f t="shared" ref="Q489:Q552" si="331">80%*G489</f>
        <v>0</v>
      </c>
      <c r="R489" s="6">
        <f t="shared" si="316"/>
        <v>0</v>
      </c>
      <c r="S489" s="6">
        <f t="shared" si="317"/>
        <v>0</v>
      </c>
      <c r="T489" s="6">
        <f t="shared" si="318"/>
        <v>0</v>
      </c>
      <c r="U489" s="6">
        <f t="shared" si="319"/>
        <v>0</v>
      </c>
      <c r="V489" s="6">
        <f t="shared" si="320"/>
        <v>0</v>
      </c>
      <c r="W489" s="6">
        <f t="shared" si="321"/>
        <v>0</v>
      </c>
      <c r="X489" s="6">
        <f t="shared" si="306"/>
        <v>0</v>
      </c>
      <c r="Y489" s="6">
        <f t="shared" si="322"/>
        <v>0</v>
      </c>
      <c r="Z489" s="6">
        <f t="shared" si="323"/>
        <v>0</v>
      </c>
      <c r="AA489" s="6">
        <f t="shared" si="324"/>
        <v>0</v>
      </c>
      <c r="AB489" s="6">
        <f t="shared" si="325"/>
        <v>0</v>
      </c>
      <c r="AC489" s="6">
        <f t="shared" si="326"/>
        <v>0</v>
      </c>
      <c r="AD489" s="6">
        <f t="shared" si="327"/>
        <v>0</v>
      </c>
      <c r="AE489" s="21"/>
      <c r="AF489" s="6">
        <f t="shared" si="294"/>
        <v>0</v>
      </c>
      <c r="AG489" s="6">
        <f t="shared" si="295"/>
        <v>0</v>
      </c>
      <c r="AH489" s="21"/>
      <c r="AI489" s="89">
        <f t="shared" si="328"/>
        <v>0</v>
      </c>
      <c r="AJ489" s="2">
        <f t="shared" si="296"/>
        <v>0</v>
      </c>
      <c r="AK489" s="109">
        <f t="shared" si="297"/>
        <v>0</v>
      </c>
      <c r="AL489" s="117"/>
      <c r="AM489" s="117"/>
      <c r="AN489" s="117"/>
      <c r="AO489" s="117"/>
      <c r="AP489" s="117"/>
      <c r="AQ489" s="117"/>
      <c r="AR489" s="117"/>
      <c r="AS489" s="117"/>
      <c r="AT489" s="117"/>
      <c r="AU489" s="117"/>
      <c r="AV489" s="117"/>
      <c r="AW489" s="117"/>
      <c r="AX489" s="117"/>
      <c r="AY489" s="117"/>
      <c r="AZ489" s="117"/>
      <c r="BA489" s="117"/>
      <c r="BB489" s="117"/>
      <c r="BC489" s="117"/>
      <c r="BD489" s="117"/>
      <c r="BE489" s="117"/>
      <c r="BF489" s="117"/>
      <c r="BG489" s="117"/>
      <c r="BH489" s="117"/>
      <c r="BI489" s="117"/>
      <c r="BJ489" s="117"/>
      <c r="BK489" s="117"/>
      <c r="BL489" s="117"/>
      <c r="BM489" s="117"/>
      <c r="BN489" s="117"/>
      <c r="BO489" s="117"/>
      <c r="BP489" s="117"/>
      <c r="BQ489" s="117"/>
      <c r="BR489" s="117"/>
      <c r="BS489" s="117"/>
      <c r="BT489" s="117"/>
      <c r="BU489" s="117"/>
      <c r="BV489" s="117"/>
      <c r="BW489" s="117"/>
      <c r="BX489" s="117"/>
      <c r="BY489" s="117"/>
      <c r="BZ489" s="117"/>
      <c r="CA489" s="117"/>
      <c r="CB489" s="117"/>
      <c r="CC489" s="117"/>
      <c r="CD489" s="117"/>
      <c r="CE489" s="117"/>
      <c r="CF489" s="117"/>
      <c r="CG489" s="117"/>
      <c r="CH489" s="117"/>
      <c r="CI489" s="117"/>
      <c r="CJ489" s="117"/>
      <c r="CK489" s="117"/>
      <c r="CL489" s="117"/>
      <c r="CM489" s="117"/>
      <c r="CN489" s="117"/>
      <c r="CO489" s="117"/>
      <c r="CP489" s="117"/>
      <c r="CQ489" s="117"/>
      <c r="CR489" s="117"/>
      <c r="CS489" s="117"/>
      <c r="CT489" s="117"/>
      <c r="CU489" s="117"/>
      <c r="CV489" s="117"/>
      <c r="CW489" s="117"/>
      <c r="CX489" s="118"/>
      <c r="CY489" s="118"/>
      <c r="CZ489" s="118"/>
      <c r="DA489" s="118"/>
      <c r="DB489" s="118"/>
      <c r="DC489" s="118"/>
      <c r="DD489" s="118"/>
      <c r="DE489" s="118"/>
      <c r="DF489" s="118"/>
      <c r="DG489" s="118"/>
      <c r="DH489" s="118"/>
      <c r="DI489" s="118"/>
    </row>
    <row r="490" spans="1:113" s="58" customFormat="1" x14ac:dyDescent="0.25">
      <c r="A490" s="143"/>
      <c r="B490" s="8"/>
      <c r="C490" s="8" t="s">
        <v>509</v>
      </c>
      <c r="D490" s="43"/>
      <c r="E490" s="50" t="s">
        <v>514</v>
      </c>
      <c r="F490" s="44" t="s">
        <v>518</v>
      </c>
      <c r="G490" s="31"/>
      <c r="H490" s="6">
        <f t="shared" si="329"/>
        <v>0</v>
      </c>
      <c r="I490" s="6">
        <f t="shared" si="291"/>
        <v>0</v>
      </c>
      <c r="J490" s="6">
        <f t="shared" si="292"/>
        <v>0</v>
      </c>
      <c r="K490" s="6">
        <f t="shared" si="314"/>
        <v>0</v>
      </c>
      <c r="L490" s="6">
        <f t="shared" si="293"/>
        <v>0</v>
      </c>
      <c r="M490" s="85">
        <f t="shared" si="299"/>
        <v>0</v>
      </c>
      <c r="N490" s="21"/>
      <c r="O490" s="6">
        <f t="shared" si="330"/>
        <v>0</v>
      </c>
      <c r="P490" s="77">
        <f t="shared" si="315"/>
        <v>0</v>
      </c>
      <c r="Q490" s="6">
        <f t="shared" si="331"/>
        <v>0</v>
      </c>
      <c r="R490" s="6">
        <f t="shared" si="316"/>
        <v>0</v>
      </c>
      <c r="S490" s="6">
        <f t="shared" si="317"/>
        <v>0</v>
      </c>
      <c r="T490" s="6">
        <f t="shared" si="318"/>
        <v>0</v>
      </c>
      <c r="U490" s="6">
        <f t="shared" si="319"/>
        <v>0</v>
      </c>
      <c r="V490" s="6">
        <f t="shared" si="320"/>
        <v>0</v>
      </c>
      <c r="W490" s="6">
        <f t="shared" si="321"/>
        <v>0</v>
      </c>
      <c r="X490" s="6">
        <f t="shared" si="306"/>
        <v>0</v>
      </c>
      <c r="Y490" s="6">
        <f t="shared" si="322"/>
        <v>0</v>
      </c>
      <c r="Z490" s="6">
        <f t="shared" si="323"/>
        <v>0</v>
      </c>
      <c r="AA490" s="6">
        <f t="shared" si="324"/>
        <v>0</v>
      </c>
      <c r="AB490" s="6">
        <f t="shared" si="325"/>
        <v>0</v>
      </c>
      <c r="AC490" s="6">
        <f t="shared" si="326"/>
        <v>0</v>
      </c>
      <c r="AD490" s="6">
        <f t="shared" si="327"/>
        <v>0</v>
      </c>
      <c r="AE490" s="21"/>
      <c r="AF490" s="6">
        <f t="shared" si="294"/>
        <v>0</v>
      </c>
      <c r="AG490" s="6">
        <f t="shared" si="295"/>
        <v>0</v>
      </c>
      <c r="AH490" s="21"/>
      <c r="AI490" s="89">
        <f t="shared" si="328"/>
        <v>0</v>
      </c>
      <c r="AJ490" s="2">
        <f t="shared" si="296"/>
        <v>0</v>
      </c>
      <c r="AK490" s="109">
        <f t="shared" si="297"/>
        <v>0</v>
      </c>
      <c r="AL490" s="117"/>
      <c r="AM490" s="117"/>
      <c r="AN490" s="117"/>
      <c r="AO490" s="117"/>
      <c r="AP490" s="117"/>
      <c r="AQ490" s="117"/>
      <c r="AR490" s="117"/>
      <c r="AS490" s="117"/>
      <c r="AT490" s="117"/>
      <c r="AU490" s="117"/>
      <c r="AV490" s="117"/>
      <c r="AW490" s="117"/>
      <c r="AX490" s="117"/>
      <c r="AY490" s="117"/>
      <c r="AZ490" s="117"/>
      <c r="BA490" s="117"/>
      <c r="BB490" s="117"/>
      <c r="BC490" s="117"/>
      <c r="BD490" s="117"/>
      <c r="BE490" s="117"/>
      <c r="BF490" s="117"/>
      <c r="BG490" s="117"/>
      <c r="BH490" s="117"/>
      <c r="BI490" s="117"/>
      <c r="BJ490" s="117"/>
      <c r="BK490" s="117"/>
      <c r="BL490" s="117"/>
      <c r="BM490" s="117"/>
      <c r="BN490" s="117"/>
      <c r="BO490" s="117"/>
      <c r="BP490" s="117"/>
      <c r="BQ490" s="117"/>
      <c r="BR490" s="117"/>
      <c r="BS490" s="117"/>
      <c r="BT490" s="117"/>
      <c r="BU490" s="117"/>
      <c r="BV490" s="117"/>
      <c r="BW490" s="117"/>
      <c r="BX490" s="117"/>
      <c r="BY490" s="117"/>
      <c r="BZ490" s="117"/>
      <c r="CA490" s="117"/>
      <c r="CB490" s="117"/>
      <c r="CC490" s="117"/>
      <c r="CD490" s="117"/>
      <c r="CE490" s="117"/>
      <c r="CF490" s="117"/>
      <c r="CG490" s="117"/>
      <c r="CH490" s="117"/>
      <c r="CI490" s="117"/>
      <c r="CJ490" s="117"/>
      <c r="CK490" s="117"/>
      <c r="CL490" s="117"/>
      <c r="CM490" s="117"/>
      <c r="CN490" s="117"/>
      <c r="CO490" s="117"/>
      <c r="CP490" s="117"/>
      <c r="CQ490" s="117"/>
      <c r="CR490" s="117"/>
      <c r="CS490" s="117"/>
      <c r="CT490" s="117"/>
      <c r="CU490" s="117"/>
      <c r="CV490" s="117"/>
      <c r="CW490" s="117"/>
      <c r="CX490" s="118"/>
      <c r="CY490" s="118"/>
      <c r="CZ490" s="118"/>
      <c r="DA490" s="118"/>
      <c r="DB490" s="118"/>
      <c r="DC490" s="118"/>
      <c r="DD490" s="118"/>
      <c r="DE490" s="118"/>
      <c r="DF490" s="118"/>
      <c r="DG490" s="118"/>
      <c r="DH490" s="118"/>
      <c r="DI490" s="118"/>
    </row>
    <row r="491" spans="1:113" s="58" customFormat="1" x14ac:dyDescent="0.25">
      <c r="A491" s="143"/>
      <c r="B491" s="8"/>
      <c r="C491" s="8" t="s">
        <v>509</v>
      </c>
      <c r="D491" s="43"/>
      <c r="E491" s="48" t="s">
        <v>519</v>
      </c>
      <c r="F491" s="44" t="s">
        <v>518</v>
      </c>
      <c r="G491" s="31"/>
      <c r="H491" s="6">
        <f t="shared" si="329"/>
        <v>0</v>
      </c>
      <c r="I491" s="6">
        <f t="shared" si="291"/>
        <v>0</v>
      </c>
      <c r="J491" s="6">
        <f t="shared" si="292"/>
        <v>0</v>
      </c>
      <c r="K491" s="6">
        <f t="shared" si="314"/>
        <v>0</v>
      </c>
      <c r="L491" s="6">
        <f t="shared" si="293"/>
        <v>0</v>
      </c>
      <c r="M491" s="85">
        <f t="shared" si="299"/>
        <v>0</v>
      </c>
      <c r="N491" s="21"/>
      <c r="O491" s="6">
        <f t="shared" si="330"/>
        <v>0</v>
      </c>
      <c r="P491" s="77">
        <f t="shared" si="315"/>
        <v>0</v>
      </c>
      <c r="Q491" s="6">
        <f t="shared" si="331"/>
        <v>0</v>
      </c>
      <c r="R491" s="6">
        <f t="shared" si="316"/>
        <v>0</v>
      </c>
      <c r="S491" s="6">
        <f t="shared" si="317"/>
        <v>0</v>
      </c>
      <c r="T491" s="6">
        <f t="shared" si="318"/>
        <v>0</v>
      </c>
      <c r="U491" s="6">
        <f t="shared" si="319"/>
        <v>0</v>
      </c>
      <c r="V491" s="6">
        <f t="shared" si="320"/>
        <v>0</v>
      </c>
      <c r="W491" s="6">
        <f t="shared" si="321"/>
        <v>0</v>
      </c>
      <c r="X491" s="6">
        <f t="shared" si="306"/>
        <v>0</v>
      </c>
      <c r="Y491" s="6">
        <f t="shared" si="322"/>
        <v>0</v>
      </c>
      <c r="Z491" s="6">
        <f t="shared" si="323"/>
        <v>0</v>
      </c>
      <c r="AA491" s="6">
        <f t="shared" si="324"/>
        <v>0</v>
      </c>
      <c r="AB491" s="6">
        <f t="shared" si="325"/>
        <v>0</v>
      </c>
      <c r="AC491" s="6">
        <f t="shared" si="326"/>
        <v>0</v>
      </c>
      <c r="AD491" s="6">
        <f t="shared" si="327"/>
        <v>0</v>
      </c>
      <c r="AE491" s="21"/>
      <c r="AF491" s="6">
        <f t="shared" si="294"/>
        <v>0</v>
      </c>
      <c r="AG491" s="6">
        <f t="shared" si="295"/>
        <v>0</v>
      </c>
      <c r="AH491" s="21"/>
      <c r="AI491" s="89">
        <f t="shared" si="328"/>
        <v>0</v>
      </c>
      <c r="AJ491" s="2">
        <f t="shared" si="296"/>
        <v>0</v>
      </c>
      <c r="AK491" s="109">
        <f t="shared" si="297"/>
        <v>0</v>
      </c>
      <c r="AL491" s="117"/>
      <c r="AM491" s="117"/>
      <c r="AN491" s="117"/>
      <c r="AO491" s="117"/>
      <c r="AP491" s="117"/>
      <c r="AQ491" s="117"/>
      <c r="AR491" s="117"/>
      <c r="AS491" s="117"/>
      <c r="AT491" s="117"/>
      <c r="AU491" s="117"/>
      <c r="AV491" s="117"/>
      <c r="AW491" s="117"/>
      <c r="AX491" s="117"/>
      <c r="AY491" s="117"/>
      <c r="AZ491" s="117"/>
      <c r="BA491" s="117"/>
      <c r="BB491" s="117"/>
      <c r="BC491" s="117"/>
      <c r="BD491" s="117"/>
      <c r="BE491" s="117"/>
      <c r="BF491" s="117"/>
      <c r="BG491" s="117"/>
      <c r="BH491" s="117"/>
      <c r="BI491" s="117"/>
      <c r="BJ491" s="117"/>
      <c r="BK491" s="117"/>
      <c r="BL491" s="117"/>
      <c r="BM491" s="117"/>
      <c r="BN491" s="117"/>
      <c r="BO491" s="117"/>
      <c r="BP491" s="117"/>
      <c r="BQ491" s="117"/>
      <c r="BR491" s="117"/>
      <c r="BS491" s="117"/>
      <c r="BT491" s="117"/>
      <c r="BU491" s="117"/>
      <c r="BV491" s="117"/>
      <c r="BW491" s="117"/>
      <c r="BX491" s="117"/>
      <c r="BY491" s="117"/>
      <c r="BZ491" s="117"/>
      <c r="CA491" s="117"/>
      <c r="CB491" s="117"/>
      <c r="CC491" s="117"/>
      <c r="CD491" s="117"/>
      <c r="CE491" s="117"/>
      <c r="CF491" s="117"/>
      <c r="CG491" s="117"/>
      <c r="CH491" s="117"/>
      <c r="CI491" s="117"/>
      <c r="CJ491" s="117"/>
      <c r="CK491" s="117"/>
      <c r="CL491" s="117"/>
      <c r="CM491" s="117"/>
      <c r="CN491" s="117"/>
      <c r="CO491" s="117"/>
      <c r="CP491" s="117"/>
      <c r="CQ491" s="117"/>
      <c r="CR491" s="117"/>
      <c r="CS491" s="117"/>
      <c r="CT491" s="117"/>
      <c r="CU491" s="117"/>
      <c r="CV491" s="117"/>
      <c r="CW491" s="117"/>
      <c r="CX491" s="118"/>
      <c r="CY491" s="118"/>
      <c r="CZ491" s="118"/>
      <c r="DA491" s="118"/>
      <c r="DB491" s="118"/>
      <c r="DC491" s="118"/>
      <c r="DD491" s="118"/>
      <c r="DE491" s="118"/>
      <c r="DF491" s="118"/>
      <c r="DG491" s="118"/>
      <c r="DH491" s="118"/>
      <c r="DI491" s="118"/>
    </row>
    <row r="492" spans="1:113" s="58" customFormat="1" x14ac:dyDescent="0.25">
      <c r="A492" s="143"/>
      <c r="B492" s="8"/>
      <c r="C492" s="8" t="s">
        <v>509</v>
      </c>
      <c r="D492" s="43"/>
      <c r="E492" s="47" t="s">
        <v>515</v>
      </c>
      <c r="F492" s="44" t="s">
        <v>518</v>
      </c>
      <c r="G492" s="31">
        <v>132</v>
      </c>
      <c r="H492" s="6">
        <f t="shared" si="329"/>
        <v>105.60000000000001</v>
      </c>
      <c r="I492" s="6">
        <f t="shared" ref="I492:I555" si="332">69%*G492</f>
        <v>91.08</v>
      </c>
      <c r="J492" s="6">
        <f t="shared" ref="J492:J555" si="333">80%*G492</f>
        <v>105.60000000000001</v>
      </c>
      <c r="K492" s="6">
        <f t="shared" si="314"/>
        <v>39.6</v>
      </c>
      <c r="L492" s="6">
        <f t="shared" ref="L492:L555" si="334">69%*G492</f>
        <v>91.08</v>
      </c>
      <c r="M492" s="85">
        <f t="shared" si="299"/>
        <v>105.60000000000001</v>
      </c>
      <c r="N492" s="6" t="s">
        <v>502</v>
      </c>
      <c r="O492" s="6">
        <f t="shared" si="330"/>
        <v>91.08</v>
      </c>
      <c r="P492" s="77">
        <f t="shared" si="315"/>
        <v>92.399999999999991</v>
      </c>
      <c r="Q492" s="6">
        <f t="shared" si="331"/>
        <v>105.60000000000001</v>
      </c>
      <c r="R492" s="6">
        <f t="shared" si="316"/>
        <v>84.480000000000018</v>
      </c>
      <c r="S492" s="6">
        <f t="shared" si="317"/>
        <v>72.864000000000004</v>
      </c>
      <c r="T492" s="6">
        <f t="shared" si="318"/>
        <v>84.480000000000018</v>
      </c>
      <c r="U492" s="6">
        <f t="shared" si="319"/>
        <v>31.680000000000003</v>
      </c>
      <c r="V492" s="6">
        <f t="shared" si="320"/>
        <v>72.864000000000004</v>
      </c>
      <c r="W492" s="6">
        <f t="shared" si="321"/>
        <v>84.480000000000018</v>
      </c>
      <c r="X492" s="6">
        <f t="shared" si="306"/>
        <v>86.050799999999995</v>
      </c>
      <c r="Y492" s="6">
        <f t="shared" si="322"/>
        <v>72.864000000000004</v>
      </c>
      <c r="Z492" s="6">
        <f t="shared" si="323"/>
        <v>73.92</v>
      </c>
      <c r="AA492" s="6">
        <f t="shared" si="324"/>
        <v>84.480000000000018</v>
      </c>
      <c r="AB492" s="6">
        <f t="shared" si="325"/>
        <v>67.584000000000017</v>
      </c>
      <c r="AC492" s="6">
        <f t="shared" si="326"/>
        <v>58.291200000000003</v>
      </c>
      <c r="AD492" s="6">
        <f t="shared" si="327"/>
        <v>67.584000000000017</v>
      </c>
      <c r="AE492" s="6" t="s">
        <v>502</v>
      </c>
      <c r="AF492" s="6">
        <f t="shared" si="294"/>
        <v>91.08</v>
      </c>
      <c r="AG492" s="6">
        <f t="shared" si="295"/>
        <v>91.08</v>
      </c>
      <c r="AH492" s="6" t="s">
        <v>502</v>
      </c>
      <c r="AI492" s="89">
        <f t="shared" si="328"/>
        <v>108.5337</v>
      </c>
      <c r="AJ492" s="2">
        <f t="shared" si="296"/>
        <v>31.680000000000003</v>
      </c>
      <c r="AK492" s="109">
        <f t="shared" si="297"/>
        <v>132</v>
      </c>
      <c r="AL492" s="117"/>
      <c r="AM492" s="117"/>
      <c r="AN492" s="117"/>
      <c r="AO492" s="117"/>
      <c r="AP492" s="117"/>
      <c r="AQ492" s="117"/>
      <c r="AR492" s="117"/>
      <c r="AS492" s="117"/>
      <c r="AT492" s="117"/>
      <c r="AU492" s="117"/>
      <c r="AV492" s="117"/>
      <c r="AW492" s="117"/>
      <c r="AX492" s="117"/>
      <c r="AY492" s="117"/>
      <c r="AZ492" s="117"/>
      <c r="BA492" s="117"/>
      <c r="BB492" s="117"/>
      <c r="BC492" s="117"/>
      <c r="BD492" s="117"/>
      <c r="BE492" s="117"/>
      <c r="BF492" s="117"/>
      <c r="BG492" s="117"/>
      <c r="BH492" s="117"/>
      <c r="BI492" s="117"/>
      <c r="BJ492" s="117"/>
      <c r="BK492" s="117"/>
      <c r="BL492" s="117"/>
      <c r="BM492" s="117"/>
      <c r="BN492" s="117"/>
      <c r="BO492" s="117"/>
      <c r="BP492" s="117"/>
      <c r="BQ492" s="117"/>
      <c r="BR492" s="117"/>
      <c r="BS492" s="117"/>
      <c r="BT492" s="117"/>
      <c r="BU492" s="117"/>
      <c r="BV492" s="117"/>
      <c r="BW492" s="117"/>
      <c r="BX492" s="117"/>
      <c r="BY492" s="117"/>
      <c r="BZ492" s="117"/>
      <c r="CA492" s="117"/>
      <c r="CB492" s="117"/>
      <c r="CC492" s="117"/>
      <c r="CD492" s="117"/>
      <c r="CE492" s="117"/>
      <c r="CF492" s="117"/>
      <c r="CG492" s="117"/>
      <c r="CH492" s="117"/>
      <c r="CI492" s="117"/>
      <c r="CJ492" s="117"/>
      <c r="CK492" s="117"/>
      <c r="CL492" s="117"/>
      <c r="CM492" s="117"/>
      <c r="CN492" s="117"/>
      <c r="CO492" s="117"/>
      <c r="CP492" s="117"/>
      <c r="CQ492" s="117"/>
      <c r="CR492" s="117"/>
      <c r="CS492" s="117"/>
      <c r="CT492" s="117"/>
      <c r="CU492" s="117"/>
      <c r="CV492" s="117"/>
      <c r="CW492" s="117"/>
      <c r="CX492" s="118"/>
      <c r="CY492" s="118"/>
      <c r="CZ492" s="118"/>
      <c r="DA492" s="118"/>
      <c r="DB492" s="118"/>
      <c r="DC492" s="118"/>
      <c r="DD492" s="118"/>
      <c r="DE492" s="118"/>
      <c r="DF492" s="118"/>
      <c r="DG492" s="118"/>
      <c r="DH492" s="118"/>
      <c r="DI492" s="118"/>
    </row>
    <row r="493" spans="1:113" s="58" customFormat="1" x14ac:dyDescent="0.25">
      <c r="A493" s="143"/>
      <c r="B493" s="8"/>
      <c r="C493" s="8" t="s">
        <v>509</v>
      </c>
      <c r="D493" s="43"/>
      <c r="E493" s="48" t="s">
        <v>516</v>
      </c>
      <c r="F493" s="45"/>
      <c r="G493" s="31">
        <v>735.77</v>
      </c>
      <c r="H493" s="6">
        <f t="shared" si="329"/>
        <v>588.61599999999999</v>
      </c>
      <c r="I493" s="6">
        <f t="shared" si="332"/>
        <v>507.68129999999996</v>
      </c>
      <c r="J493" s="6">
        <f t="shared" si="333"/>
        <v>588.61599999999999</v>
      </c>
      <c r="K493" s="6">
        <f t="shared" si="314"/>
        <v>220.73099999999999</v>
      </c>
      <c r="L493" s="6">
        <f t="shared" si="334"/>
        <v>507.68129999999996</v>
      </c>
      <c r="M493" s="85">
        <f t="shared" si="299"/>
        <v>588.61599999999999</v>
      </c>
      <c r="N493" s="6" t="s">
        <v>502</v>
      </c>
      <c r="O493" s="6">
        <f t="shared" si="330"/>
        <v>507.68129999999996</v>
      </c>
      <c r="P493" s="77">
        <f t="shared" si="315"/>
        <v>515.03899999999999</v>
      </c>
      <c r="Q493" s="6">
        <f t="shared" si="331"/>
        <v>588.61599999999999</v>
      </c>
      <c r="R493" s="6">
        <f t="shared" si="316"/>
        <v>470.89280000000002</v>
      </c>
      <c r="S493" s="6">
        <f t="shared" si="317"/>
        <v>406.14503999999999</v>
      </c>
      <c r="T493" s="6">
        <f t="shared" si="318"/>
        <v>470.89280000000002</v>
      </c>
      <c r="U493" s="6">
        <f t="shared" si="319"/>
        <v>176.5848</v>
      </c>
      <c r="V493" s="6">
        <f t="shared" si="320"/>
        <v>406.14503999999999</v>
      </c>
      <c r="W493" s="6">
        <f t="shared" si="321"/>
        <v>470.89280000000002</v>
      </c>
      <c r="X493" s="6">
        <f t="shared" si="306"/>
        <v>479.64846299999994</v>
      </c>
      <c r="Y493" s="6">
        <f t="shared" si="322"/>
        <v>406.14503999999999</v>
      </c>
      <c r="Z493" s="6">
        <f t="shared" si="323"/>
        <v>412.03120000000001</v>
      </c>
      <c r="AA493" s="6">
        <f t="shared" si="324"/>
        <v>470.89280000000002</v>
      </c>
      <c r="AB493" s="6">
        <f t="shared" si="325"/>
        <v>376.71424000000002</v>
      </c>
      <c r="AC493" s="6">
        <f t="shared" si="326"/>
        <v>324.91603200000003</v>
      </c>
      <c r="AD493" s="6">
        <f t="shared" si="327"/>
        <v>376.71424000000002</v>
      </c>
      <c r="AE493" s="6" t="s">
        <v>502</v>
      </c>
      <c r="AF493" s="6">
        <f t="shared" si="294"/>
        <v>507.68129999999996</v>
      </c>
      <c r="AG493" s="6">
        <f t="shared" si="295"/>
        <v>507.68129999999996</v>
      </c>
      <c r="AH493" s="6" t="s">
        <v>502</v>
      </c>
      <c r="AI493" s="89">
        <f t="shared" si="328"/>
        <v>604.96848824999995</v>
      </c>
      <c r="AJ493" s="2">
        <f t="shared" si="296"/>
        <v>176.5848</v>
      </c>
      <c r="AK493" s="109">
        <f t="shared" si="297"/>
        <v>735.77</v>
      </c>
      <c r="AL493" s="117"/>
      <c r="AM493" s="117"/>
      <c r="AN493" s="117"/>
      <c r="AO493" s="117"/>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c r="BR493" s="117"/>
      <c r="BS493" s="117"/>
      <c r="BT493" s="117"/>
      <c r="BU493" s="117"/>
      <c r="BV493" s="117"/>
      <c r="BW493" s="117"/>
      <c r="BX493" s="117"/>
      <c r="BY493" s="117"/>
      <c r="BZ493" s="117"/>
      <c r="CA493" s="117"/>
      <c r="CB493" s="117"/>
      <c r="CC493" s="117"/>
      <c r="CD493" s="117"/>
      <c r="CE493" s="117"/>
      <c r="CF493" s="117"/>
      <c r="CG493" s="117"/>
      <c r="CH493" s="117"/>
      <c r="CI493" s="117"/>
      <c r="CJ493" s="117"/>
      <c r="CK493" s="117"/>
      <c r="CL493" s="117"/>
      <c r="CM493" s="117"/>
      <c r="CN493" s="117"/>
      <c r="CO493" s="117"/>
      <c r="CP493" s="117"/>
      <c r="CQ493" s="117"/>
      <c r="CR493" s="117"/>
      <c r="CS493" s="117"/>
      <c r="CT493" s="117"/>
      <c r="CU493" s="117"/>
      <c r="CV493" s="117"/>
      <c r="CW493" s="117"/>
      <c r="CX493" s="118"/>
      <c r="CY493" s="118"/>
      <c r="CZ493" s="118"/>
      <c r="DA493" s="118"/>
      <c r="DB493" s="118"/>
      <c r="DC493" s="118"/>
      <c r="DD493" s="118"/>
      <c r="DE493" s="118"/>
      <c r="DF493" s="118"/>
      <c r="DG493" s="118"/>
      <c r="DH493" s="118"/>
      <c r="DI493" s="118"/>
    </row>
    <row r="494" spans="1:113" s="58" customFormat="1" ht="15.75" thickBot="1" x14ac:dyDescent="0.3">
      <c r="A494" s="143"/>
      <c r="B494" s="8"/>
      <c r="C494" s="8" t="s">
        <v>509</v>
      </c>
      <c r="D494" s="43"/>
      <c r="E494" s="49" t="s">
        <v>517</v>
      </c>
      <c r="F494" s="52"/>
      <c r="G494" s="31">
        <v>2448.8000000000002</v>
      </c>
      <c r="H494" s="6">
        <f t="shared" si="329"/>
        <v>1959.0400000000002</v>
      </c>
      <c r="I494" s="6">
        <f t="shared" si="332"/>
        <v>1689.672</v>
      </c>
      <c r="J494" s="6">
        <f t="shared" si="333"/>
        <v>1959.0400000000002</v>
      </c>
      <c r="K494" s="6">
        <f t="shared" si="314"/>
        <v>734.64</v>
      </c>
      <c r="L494" s="6">
        <f t="shared" si="334"/>
        <v>1689.672</v>
      </c>
      <c r="M494" s="85">
        <f t="shared" si="299"/>
        <v>1959.0400000000002</v>
      </c>
      <c r="N494" s="6" t="s">
        <v>502</v>
      </c>
      <c r="O494" s="6">
        <f t="shared" si="330"/>
        <v>1689.672</v>
      </c>
      <c r="P494" s="77">
        <f t="shared" si="315"/>
        <v>1714.16</v>
      </c>
      <c r="Q494" s="6">
        <f t="shared" si="331"/>
        <v>1959.0400000000002</v>
      </c>
      <c r="R494" s="6">
        <f t="shared" si="316"/>
        <v>1567.2320000000002</v>
      </c>
      <c r="S494" s="6">
        <f t="shared" si="317"/>
        <v>1351.7376000000002</v>
      </c>
      <c r="T494" s="6">
        <f t="shared" si="318"/>
        <v>1567.2320000000002</v>
      </c>
      <c r="U494" s="6">
        <f t="shared" si="319"/>
        <v>587.71199999999999</v>
      </c>
      <c r="V494" s="6">
        <f t="shared" si="320"/>
        <v>1351.7376000000002</v>
      </c>
      <c r="W494" s="6">
        <f t="shared" si="321"/>
        <v>1567.2320000000002</v>
      </c>
      <c r="X494" s="6">
        <f t="shared" si="306"/>
        <v>1596.3727199999998</v>
      </c>
      <c r="Y494" s="6">
        <f t="shared" si="322"/>
        <v>1351.7376000000002</v>
      </c>
      <c r="Z494" s="6">
        <f t="shared" si="323"/>
        <v>1371.3280000000002</v>
      </c>
      <c r="AA494" s="6">
        <f t="shared" si="324"/>
        <v>1567.2320000000002</v>
      </c>
      <c r="AB494" s="6">
        <f t="shared" si="325"/>
        <v>1253.7856000000002</v>
      </c>
      <c r="AC494" s="6">
        <f t="shared" si="326"/>
        <v>1081.3900800000001</v>
      </c>
      <c r="AD494" s="6">
        <f t="shared" si="327"/>
        <v>1253.7856000000002</v>
      </c>
      <c r="AE494" s="6" t="s">
        <v>502</v>
      </c>
      <c r="AF494" s="6">
        <f t="shared" si="294"/>
        <v>1689.672</v>
      </c>
      <c r="AG494" s="6">
        <f t="shared" si="295"/>
        <v>1689.672</v>
      </c>
      <c r="AH494" s="6" t="s">
        <v>502</v>
      </c>
      <c r="AI494" s="89">
        <f t="shared" si="328"/>
        <v>2013.4645800000001</v>
      </c>
      <c r="AJ494" s="2">
        <f t="shared" si="296"/>
        <v>587.71199999999999</v>
      </c>
      <c r="AK494" s="109">
        <f t="shared" si="297"/>
        <v>2448.8000000000002</v>
      </c>
      <c r="AL494" s="117"/>
      <c r="AM494" s="117"/>
      <c r="AN494" s="117"/>
      <c r="AO494" s="117"/>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c r="BR494" s="117"/>
      <c r="BS494" s="117"/>
      <c r="BT494" s="117"/>
      <c r="BU494" s="117"/>
      <c r="BV494" s="117"/>
      <c r="BW494" s="117"/>
      <c r="BX494" s="117"/>
      <c r="BY494" s="117"/>
      <c r="BZ494" s="117"/>
      <c r="CA494" s="117"/>
      <c r="CB494" s="117"/>
      <c r="CC494" s="117"/>
      <c r="CD494" s="117"/>
      <c r="CE494" s="117"/>
      <c r="CF494" s="117"/>
      <c r="CG494" s="117"/>
      <c r="CH494" s="117"/>
      <c r="CI494" s="117"/>
      <c r="CJ494" s="117"/>
      <c r="CK494" s="117"/>
      <c r="CL494" s="117"/>
      <c r="CM494" s="117"/>
      <c r="CN494" s="117"/>
      <c r="CO494" s="117"/>
      <c r="CP494" s="117"/>
      <c r="CQ494" s="117"/>
      <c r="CR494" s="117"/>
      <c r="CS494" s="117"/>
      <c r="CT494" s="117"/>
      <c r="CU494" s="117"/>
      <c r="CV494" s="117"/>
      <c r="CW494" s="117"/>
      <c r="CX494" s="118"/>
      <c r="CY494" s="118"/>
      <c r="CZ494" s="118"/>
      <c r="DA494" s="118"/>
      <c r="DB494" s="118"/>
      <c r="DC494" s="118"/>
      <c r="DD494" s="118"/>
      <c r="DE494" s="118"/>
      <c r="DF494" s="118"/>
      <c r="DG494" s="118"/>
      <c r="DH494" s="118"/>
      <c r="DI494" s="118"/>
    </row>
    <row r="495" spans="1:113" s="5" customFormat="1" x14ac:dyDescent="0.25">
      <c r="A495" s="143"/>
      <c r="B495" s="8">
        <v>65820</v>
      </c>
      <c r="C495" s="8" t="s">
        <v>509</v>
      </c>
      <c r="D495" s="43" t="s">
        <v>521</v>
      </c>
      <c r="E495" s="60" t="s">
        <v>78</v>
      </c>
      <c r="F495" s="103" t="s">
        <v>424</v>
      </c>
      <c r="G495" s="31"/>
      <c r="H495" s="6">
        <f t="shared" si="329"/>
        <v>0</v>
      </c>
      <c r="I495" s="6">
        <f t="shared" si="332"/>
        <v>0</v>
      </c>
      <c r="J495" s="6">
        <f t="shared" si="333"/>
        <v>0</v>
      </c>
      <c r="K495" s="6">
        <f t="shared" si="314"/>
        <v>0</v>
      </c>
      <c r="L495" s="6">
        <f t="shared" si="334"/>
        <v>0</v>
      </c>
      <c r="M495" s="85">
        <f t="shared" si="299"/>
        <v>0</v>
      </c>
      <c r="N495" s="21"/>
      <c r="O495" s="6">
        <f t="shared" si="330"/>
        <v>0</v>
      </c>
      <c r="P495" s="77">
        <f t="shared" si="315"/>
        <v>0</v>
      </c>
      <c r="Q495" s="6">
        <f t="shared" si="331"/>
        <v>0</v>
      </c>
      <c r="R495" s="6">
        <f t="shared" si="316"/>
        <v>0</v>
      </c>
      <c r="S495" s="6">
        <f t="shared" si="317"/>
        <v>0</v>
      </c>
      <c r="T495" s="6">
        <f t="shared" si="318"/>
        <v>0</v>
      </c>
      <c r="U495" s="6">
        <f t="shared" si="319"/>
        <v>0</v>
      </c>
      <c r="V495" s="6">
        <f t="shared" si="320"/>
        <v>0</v>
      </c>
      <c r="W495" s="6">
        <f t="shared" si="321"/>
        <v>0</v>
      </c>
      <c r="X495" s="6">
        <f t="shared" si="306"/>
        <v>0</v>
      </c>
      <c r="Y495" s="6">
        <f t="shared" si="322"/>
        <v>0</v>
      </c>
      <c r="Z495" s="6">
        <f t="shared" si="323"/>
        <v>0</v>
      </c>
      <c r="AA495" s="6">
        <f t="shared" si="324"/>
        <v>0</v>
      </c>
      <c r="AB495" s="6">
        <f t="shared" si="325"/>
        <v>0</v>
      </c>
      <c r="AC495" s="6">
        <f t="shared" si="326"/>
        <v>0</v>
      </c>
      <c r="AD495" s="6">
        <f t="shared" si="327"/>
        <v>0</v>
      </c>
      <c r="AE495" s="21"/>
      <c r="AF495" s="6">
        <f t="shared" si="294"/>
        <v>0</v>
      </c>
      <c r="AG495" s="6">
        <f t="shared" si="295"/>
        <v>0</v>
      </c>
      <c r="AH495" s="21"/>
      <c r="AI495" s="89">
        <f t="shared" si="328"/>
        <v>0</v>
      </c>
      <c r="AJ495" s="2">
        <f t="shared" si="296"/>
        <v>0</v>
      </c>
      <c r="AK495" s="109">
        <f t="shared" si="297"/>
        <v>0</v>
      </c>
      <c r="AL495" s="117"/>
      <c r="AM495" s="117"/>
      <c r="AN495" s="117"/>
      <c r="AO495" s="117"/>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c r="BR495" s="117"/>
      <c r="BS495" s="117"/>
      <c r="BT495" s="117"/>
      <c r="BU495" s="117"/>
      <c r="BV495" s="117"/>
      <c r="BW495" s="117"/>
      <c r="BX495" s="117"/>
      <c r="BY495" s="117"/>
      <c r="BZ495" s="117"/>
      <c r="CA495" s="117"/>
      <c r="CB495" s="117"/>
      <c r="CC495" s="117"/>
      <c r="CD495" s="117"/>
      <c r="CE495" s="117"/>
      <c r="CF495" s="117"/>
      <c r="CG495" s="117"/>
      <c r="CH495" s="117"/>
      <c r="CI495" s="117"/>
      <c r="CJ495" s="117"/>
      <c r="CK495" s="117"/>
      <c r="CL495" s="117"/>
      <c r="CM495" s="117"/>
      <c r="CN495" s="117"/>
      <c r="CO495" s="117"/>
      <c r="CP495" s="117"/>
      <c r="CQ495" s="117"/>
      <c r="CR495" s="117"/>
      <c r="CS495" s="117"/>
      <c r="CT495" s="117"/>
      <c r="CU495" s="117"/>
      <c r="CV495" s="117"/>
      <c r="CW495" s="117"/>
      <c r="CX495" s="118"/>
      <c r="CY495" s="118"/>
      <c r="CZ495" s="118"/>
      <c r="DA495" s="118"/>
      <c r="DB495" s="118"/>
      <c r="DC495" s="118"/>
      <c r="DD495" s="118"/>
      <c r="DE495" s="118"/>
      <c r="DF495" s="118"/>
      <c r="DG495" s="118"/>
      <c r="DH495" s="118"/>
      <c r="DI495" s="118"/>
    </row>
    <row r="496" spans="1:113" s="37" customFormat="1" ht="26.25" x14ac:dyDescent="0.25">
      <c r="A496" s="143"/>
      <c r="B496" s="8"/>
      <c r="C496" s="8" t="s">
        <v>509</v>
      </c>
      <c r="D496" s="43" t="s">
        <v>521</v>
      </c>
      <c r="E496" s="47" t="s">
        <v>514</v>
      </c>
      <c r="F496" s="104" t="s">
        <v>525</v>
      </c>
      <c r="G496" s="31"/>
      <c r="H496" s="6">
        <f t="shared" si="329"/>
        <v>0</v>
      </c>
      <c r="I496" s="6">
        <f t="shared" si="332"/>
        <v>0</v>
      </c>
      <c r="J496" s="6">
        <f t="shared" si="333"/>
        <v>0</v>
      </c>
      <c r="K496" s="6">
        <f t="shared" si="314"/>
        <v>0</v>
      </c>
      <c r="L496" s="6">
        <f t="shared" si="334"/>
        <v>0</v>
      </c>
      <c r="M496" s="85">
        <f t="shared" si="299"/>
        <v>0</v>
      </c>
      <c r="N496" s="21"/>
      <c r="O496" s="6">
        <f t="shared" si="330"/>
        <v>0</v>
      </c>
      <c r="P496" s="77">
        <f t="shared" si="315"/>
        <v>0</v>
      </c>
      <c r="Q496" s="6">
        <f t="shared" si="331"/>
        <v>0</v>
      </c>
      <c r="R496" s="6">
        <f t="shared" si="316"/>
        <v>0</v>
      </c>
      <c r="S496" s="6">
        <f t="shared" si="317"/>
        <v>0</v>
      </c>
      <c r="T496" s="6">
        <f t="shared" si="318"/>
        <v>0</v>
      </c>
      <c r="U496" s="6">
        <f t="shared" si="319"/>
        <v>0</v>
      </c>
      <c r="V496" s="6">
        <f t="shared" si="320"/>
        <v>0</v>
      </c>
      <c r="W496" s="6">
        <f t="shared" si="321"/>
        <v>0</v>
      </c>
      <c r="X496" s="6">
        <f t="shared" si="306"/>
        <v>0</v>
      </c>
      <c r="Y496" s="6">
        <f t="shared" si="322"/>
        <v>0</v>
      </c>
      <c r="Z496" s="6">
        <f t="shared" si="323"/>
        <v>0</v>
      </c>
      <c r="AA496" s="6">
        <f t="shared" si="324"/>
        <v>0</v>
      </c>
      <c r="AB496" s="6">
        <f t="shared" si="325"/>
        <v>0</v>
      </c>
      <c r="AC496" s="6">
        <f t="shared" si="326"/>
        <v>0</v>
      </c>
      <c r="AD496" s="6">
        <f t="shared" si="327"/>
        <v>0</v>
      </c>
      <c r="AE496" s="21"/>
      <c r="AF496" s="6">
        <f t="shared" si="294"/>
        <v>0</v>
      </c>
      <c r="AG496" s="6">
        <f t="shared" si="295"/>
        <v>0</v>
      </c>
      <c r="AH496" s="21"/>
      <c r="AI496" s="89">
        <f t="shared" si="328"/>
        <v>0</v>
      </c>
      <c r="AJ496" s="2">
        <f t="shared" si="296"/>
        <v>0</v>
      </c>
      <c r="AK496" s="109">
        <f t="shared" si="297"/>
        <v>0</v>
      </c>
      <c r="AL496" s="117"/>
      <c r="AM496" s="117"/>
      <c r="AN496" s="117"/>
      <c r="AO496" s="117"/>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c r="BR496" s="117"/>
      <c r="BS496" s="117"/>
      <c r="BT496" s="117"/>
      <c r="BU496" s="117"/>
      <c r="BV496" s="117"/>
      <c r="BW496" s="117"/>
      <c r="BX496" s="117"/>
      <c r="BY496" s="117"/>
      <c r="BZ496" s="117"/>
      <c r="CA496" s="117"/>
      <c r="CB496" s="117"/>
      <c r="CC496" s="117"/>
      <c r="CD496" s="117"/>
      <c r="CE496" s="117"/>
      <c r="CF496" s="117"/>
      <c r="CG496" s="117"/>
      <c r="CH496" s="117"/>
      <c r="CI496" s="117"/>
      <c r="CJ496" s="117"/>
      <c r="CK496" s="117"/>
      <c r="CL496" s="117"/>
      <c r="CM496" s="117"/>
      <c r="CN496" s="117"/>
      <c r="CO496" s="117"/>
      <c r="CP496" s="117"/>
      <c r="CQ496" s="117"/>
      <c r="CR496" s="117"/>
      <c r="CS496" s="117"/>
      <c r="CT496" s="117"/>
      <c r="CU496" s="117"/>
      <c r="CV496" s="117"/>
      <c r="CW496" s="117"/>
      <c r="CX496" s="118"/>
      <c r="CY496" s="118"/>
      <c r="CZ496" s="118"/>
      <c r="DA496" s="118"/>
      <c r="DB496" s="118"/>
      <c r="DC496" s="118"/>
      <c r="DD496" s="118"/>
      <c r="DE496" s="118"/>
      <c r="DF496" s="118"/>
      <c r="DG496" s="118"/>
      <c r="DH496" s="118"/>
      <c r="DI496" s="118"/>
    </row>
    <row r="497" spans="1:113" s="37" customFormat="1" x14ac:dyDescent="0.25">
      <c r="A497" s="143"/>
      <c r="B497" s="8"/>
      <c r="C497" s="8" t="s">
        <v>509</v>
      </c>
      <c r="D497" s="43" t="s">
        <v>521</v>
      </c>
      <c r="E497" s="48" t="s">
        <v>519</v>
      </c>
      <c r="F497" s="44" t="s">
        <v>518</v>
      </c>
      <c r="G497" s="31"/>
      <c r="H497" s="6">
        <f t="shared" si="329"/>
        <v>0</v>
      </c>
      <c r="I497" s="6">
        <f t="shared" si="332"/>
        <v>0</v>
      </c>
      <c r="J497" s="6">
        <f t="shared" si="333"/>
        <v>0</v>
      </c>
      <c r="K497" s="6">
        <f t="shared" si="314"/>
        <v>0</v>
      </c>
      <c r="L497" s="6">
        <f t="shared" si="334"/>
        <v>0</v>
      </c>
      <c r="M497" s="85">
        <f t="shared" si="299"/>
        <v>0</v>
      </c>
      <c r="N497" s="21"/>
      <c r="O497" s="6">
        <f t="shared" si="330"/>
        <v>0</v>
      </c>
      <c r="P497" s="77">
        <f t="shared" si="315"/>
        <v>0</v>
      </c>
      <c r="Q497" s="6">
        <f t="shared" si="331"/>
        <v>0</v>
      </c>
      <c r="R497" s="6">
        <f t="shared" si="316"/>
        <v>0</v>
      </c>
      <c r="S497" s="6">
        <f t="shared" si="317"/>
        <v>0</v>
      </c>
      <c r="T497" s="6">
        <f t="shared" si="318"/>
        <v>0</v>
      </c>
      <c r="U497" s="6">
        <f t="shared" si="319"/>
        <v>0</v>
      </c>
      <c r="V497" s="6">
        <f t="shared" si="320"/>
        <v>0</v>
      </c>
      <c r="W497" s="6">
        <f t="shared" si="321"/>
        <v>0</v>
      </c>
      <c r="X497" s="6">
        <f t="shared" si="306"/>
        <v>0</v>
      </c>
      <c r="Y497" s="6">
        <f t="shared" si="322"/>
        <v>0</v>
      </c>
      <c r="Z497" s="6">
        <f t="shared" si="323"/>
        <v>0</v>
      </c>
      <c r="AA497" s="6">
        <f t="shared" si="324"/>
        <v>0</v>
      </c>
      <c r="AB497" s="6">
        <f t="shared" si="325"/>
        <v>0</v>
      </c>
      <c r="AC497" s="6">
        <f t="shared" si="326"/>
        <v>0</v>
      </c>
      <c r="AD497" s="6">
        <f t="shared" si="327"/>
        <v>0</v>
      </c>
      <c r="AE497" s="21"/>
      <c r="AF497" s="6">
        <f t="shared" si="294"/>
        <v>0</v>
      </c>
      <c r="AG497" s="6">
        <f t="shared" si="295"/>
        <v>0</v>
      </c>
      <c r="AH497" s="21"/>
      <c r="AI497" s="89">
        <f t="shared" si="328"/>
        <v>0</v>
      </c>
      <c r="AJ497" s="2">
        <f t="shared" si="296"/>
        <v>0</v>
      </c>
      <c r="AK497" s="109">
        <f t="shared" si="297"/>
        <v>0</v>
      </c>
      <c r="AL497" s="117"/>
      <c r="AM497" s="117"/>
      <c r="AN497" s="117"/>
      <c r="AO497" s="117"/>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c r="BR497" s="117"/>
      <c r="BS497" s="117"/>
      <c r="BT497" s="117"/>
      <c r="BU497" s="117"/>
      <c r="BV497" s="117"/>
      <c r="BW497" s="117"/>
      <c r="BX497" s="117"/>
      <c r="BY497" s="117"/>
      <c r="BZ497" s="117"/>
      <c r="CA497" s="117"/>
      <c r="CB497" s="117"/>
      <c r="CC497" s="117"/>
      <c r="CD497" s="117"/>
      <c r="CE497" s="117"/>
      <c r="CF497" s="117"/>
      <c r="CG497" s="117"/>
      <c r="CH497" s="117"/>
      <c r="CI497" s="117"/>
      <c r="CJ497" s="117"/>
      <c r="CK497" s="117"/>
      <c r="CL497" s="117"/>
      <c r="CM497" s="117"/>
      <c r="CN497" s="117"/>
      <c r="CO497" s="117"/>
      <c r="CP497" s="117"/>
      <c r="CQ497" s="117"/>
      <c r="CR497" s="117"/>
      <c r="CS497" s="117"/>
      <c r="CT497" s="117"/>
      <c r="CU497" s="117"/>
      <c r="CV497" s="117"/>
      <c r="CW497" s="117"/>
      <c r="CX497" s="118"/>
      <c r="CY497" s="118"/>
      <c r="CZ497" s="118"/>
      <c r="DA497" s="118"/>
      <c r="DB497" s="118"/>
      <c r="DC497" s="118"/>
      <c r="DD497" s="118"/>
      <c r="DE497" s="118"/>
      <c r="DF497" s="118"/>
      <c r="DG497" s="118"/>
      <c r="DH497" s="118"/>
      <c r="DI497" s="118"/>
    </row>
    <row r="498" spans="1:113" s="37" customFormat="1" x14ac:dyDescent="0.25">
      <c r="A498" s="143"/>
      <c r="B498" s="8"/>
      <c r="C498" s="8" t="s">
        <v>509</v>
      </c>
      <c r="D498" s="43" t="s">
        <v>521</v>
      </c>
      <c r="E498" s="48" t="s">
        <v>516</v>
      </c>
      <c r="F498" s="45"/>
      <c r="G498" s="31">
        <v>5284.78</v>
      </c>
      <c r="H498" s="6">
        <f t="shared" si="329"/>
        <v>4227.8239999999996</v>
      </c>
      <c r="I498" s="6">
        <f t="shared" si="332"/>
        <v>3646.4981999999995</v>
      </c>
      <c r="J498" s="6">
        <f t="shared" si="333"/>
        <v>4227.8239999999996</v>
      </c>
      <c r="K498" s="6">
        <f t="shared" si="314"/>
        <v>1585.434</v>
      </c>
      <c r="L498" s="6">
        <f t="shared" si="334"/>
        <v>3646.4981999999995</v>
      </c>
      <c r="M498" s="85">
        <f t="shared" si="299"/>
        <v>4227.8239999999996</v>
      </c>
      <c r="N498" s="6" t="s">
        <v>502</v>
      </c>
      <c r="O498" s="6">
        <f t="shared" si="330"/>
        <v>3646.4981999999995</v>
      </c>
      <c r="P498" s="77">
        <f t="shared" si="315"/>
        <v>3699.3459999999995</v>
      </c>
      <c r="Q498" s="6">
        <f t="shared" si="331"/>
        <v>4227.8239999999996</v>
      </c>
      <c r="R498" s="6">
        <f t="shared" si="316"/>
        <v>3382.2592</v>
      </c>
      <c r="S498" s="6">
        <f t="shared" si="317"/>
        <v>2917.1985599999998</v>
      </c>
      <c r="T498" s="6">
        <f t="shared" si="318"/>
        <v>3382.2592</v>
      </c>
      <c r="U498" s="6">
        <f t="shared" si="319"/>
        <v>1268.3472000000002</v>
      </c>
      <c r="V498" s="6">
        <f t="shared" si="320"/>
        <v>2917.1985599999998</v>
      </c>
      <c r="W498" s="6">
        <f t="shared" si="321"/>
        <v>3382.2592</v>
      </c>
      <c r="X498" s="6">
        <f t="shared" si="306"/>
        <v>3445.1480819999992</v>
      </c>
      <c r="Y498" s="6">
        <f t="shared" si="322"/>
        <v>2917.1985599999998</v>
      </c>
      <c r="Z498" s="6">
        <f t="shared" si="323"/>
        <v>2959.4767999999999</v>
      </c>
      <c r="AA498" s="6">
        <f t="shared" si="324"/>
        <v>3382.2592</v>
      </c>
      <c r="AB498" s="6">
        <f t="shared" si="325"/>
        <v>2705.8073600000002</v>
      </c>
      <c r="AC498" s="6">
        <f t="shared" si="326"/>
        <v>2333.7588479999999</v>
      </c>
      <c r="AD498" s="6">
        <f t="shared" si="327"/>
        <v>2705.8073600000002</v>
      </c>
      <c r="AE498" s="6" t="s">
        <v>502</v>
      </c>
      <c r="AF498" s="6">
        <f t="shared" si="294"/>
        <v>3646.4981999999995</v>
      </c>
      <c r="AG498" s="6">
        <f t="shared" si="295"/>
        <v>3646.4981999999995</v>
      </c>
      <c r="AH498" s="6" t="s">
        <v>502</v>
      </c>
      <c r="AI498" s="89">
        <f t="shared" si="328"/>
        <v>4345.2782354999999</v>
      </c>
      <c r="AJ498" s="2">
        <f t="shared" si="296"/>
        <v>1268.3472000000002</v>
      </c>
      <c r="AK498" s="109">
        <f t="shared" si="297"/>
        <v>5284.78</v>
      </c>
      <c r="AL498" s="117"/>
      <c r="AM498" s="117"/>
      <c r="AN498" s="117"/>
      <c r="AO498" s="117"/>
      <c r="AP498" s="117"/>
      <c r="AQ498" s="117"/>
      <c r="AR498" s="117"/>
      <c r="AS498" s="117"/>
      <c r="AT498" s="117"/>
      <c r="AU498" s="117"/>
      <c r="AV498" s="117"/>
      <c r="AW498" s="117"/>
      <c r="AX498" s="117"/>
      <c r="AY498" s="117"/>
      <c r="AZ498" s="117"/>
      <c r="BA498" s="117"/>
      <c r="BB498" s="117"/>
      <c r="BC498" s="117"/>
      <c r="BD498" s="117"/>
      <c r="BE498" s="117"/>
      <c r="BF498" s="117"/>
      <c r="BG498" s="117"/>
      <c r="BH498" s="117"/>
      <c r="BI498" s="117"/>
      <c r="BJ498" s="117"/>
      <c r="BK498" s="117"/>
      <c r="BL498" s="117"/>
      <c r="BM498" s="117"/>
      <c r="BN498" s="117"/>
      <c r="BO498" s="117"/>
      <c r="BP498" s="117"/>
      <c r="BQ498" s="117"/>
      <c r="BR498" s="117"/>
      <c r="BS498" s="117"/>
      <c r="BT498" s="117"/>
      <c r="BU498" s="117"/>
      <c r="BV498" s="117"/>
      <c r="BW498" s="117"/>
      <c r="BX498" s="117"/>
      <c r="BY498" s="117"/>
      <c r="BZ498" s="117"/>
      <c r="CA498" s="117"/>
      <c r="CB498" s="117"/>
      <c r="CC498" s="117"/>
      <c r="CD498" s="117"/>
      <c r="CE498" s="117"/>
      <c r="CF498" s="117"/>
      <c r="CG498" s="117"/>
      <c r="CH498" s="117"/>
      <c r="CI498" s="117"/>
      <c r="CJ498" s="117"/>
      <c r="CK498" s="117"/>
      <c r="CL498" s="117"/>
      <c r="CM498" s="117"/>
      <c r="CN498" s="117"/>
      <c r="CO498" s="117"/>
      <c r="CP498" s="117"/>
      <c r="CQ498" s="117"/>
      <c r="CR498" s="117"/>
      <c r="CS498" s="117"/>
      <c r="CT498" s="117"/>
      <c r="CU498" s="117"/>
      <c r="CV498" s="117"/>
      <c r="CW498" s="117"/>
      <c r="CX498" s="118"/>
      <c r="CY498" s="118"/>
      <c r="CZ498" s="118"/>
      <c r="DA498" s="118"/>
      <c r="DB498" s="118"/>
      <c r="DC498" s="118"/>
      <c r="DD498" s="118"/>
      <c r="DE498" s="118"/>
      <c r="DF498" s="118"/>
      <c r="DG498" s="118"/>
      <c r="DH498" s="118"/>
      <c r="DI498" s="118"/>
    </row>
    <row r="499" spans="1:113" s="37" customFormat="1" ht="15.75" thickBot="1" x14ac:dyDescent="0.3">
      <c r="A499" s="143"/>
      <c r="B499" s="8"/>
      <c r="C499" s="8" t="s">
        <v>509</v>
      </c>
      <c r="D499" s="43" t="s">
        <v>521</v>
      </c>
      <c r="E499" s="49" t="s">
        <v>517</v>
      </c>
      <c r="F499" s="52"/>
      <c r="G499" s="31">
        <v>2408.1999999999998</v>
      </c>
      <c r="H499" s="6">
        <f t="shared" si="329"/>
        <v>1926.56</v>
      </c>
      <c r="I499" s="6">
        <f t="shared" si="332"/>
        <v>1661.6579999999997</v>
      </c>
      <c r="J499" s="6">
        <f t="shared" si="333"/>
        <v>1926.56</v>
      </c>
      <c r="K499" s="6">
        <f t="shared" si="314"/>
        <v>722.45999999999992</v>
      </c>
      <c r="L499" s="6">
        <f t="shared" si="334"/>
        <v>1661.6579999999997</v>
      </c>
      <c r="M499" s="85">
        <f t="shared" si="299"/>
        <v>1926.56</v>
      </c>
      <c r="N499" s="6" t="s">
        <v>502</v>
      </c>
      <c r="O499" s="6">
        <f t="shared" si="330"/>
        <v>1661.6579999999997</v>
      </c>
      <c r="P499" s="77">
        <f t="shared" si="315"/>
        <v>1685.7399999999998</v>
      </c>
      <c r="Q499" s="6">
        <f t="shared" si="331"/>
        <v>1926.56</v>
      </c>
      <c r="R499" s="6">
        <f t="shared" si="316"/>
        <v>1541.248</v>
      </c>
      <c r="S499" s="6">
        <f t="shared" si="317"/>
        <v>1329.3263999999999</v>
      </c>
      <c r="T499" s="6">
        <f t="shared" si="318"/>
        <v>1541.248</v>
      </c>
      <c r="U499" s="6">
        <f t="shared" si="319"/>
        <v>577.96799999999996</v>
      </c>
      <c r="V499" s="6">
        <f t="shared" si="320"/>
        <v>1329.3263999999999</v>
      </c>
      <c r="W499" s="6">
        <f t="shared" si="321"/>
        <v>1541.248</v>
      </c>
      <c r="X499" s="6">
        <f t="shared" si="306"/>
        <v>1569.9055799999996</v>
      </c>
      <c r="Y499" s="6">
        <f t="shared" si="322"/>
        <v>1329.3263999999999</v>
      </c>
      <c r="Z499" s="6">
        <f t="shared" si="323"/>
        <v>1348.5919999999999</v>
      </c>
      <c r="AA499" s="6">
        <f t="shared" si="324"/>
        <v>1541.248</v>
      </c>
      <c r="AB499" s="6">
        <f t="shared" si="325"/>
        <v>1232.9984000000002</v>
      </c>
      <c r="AC499" s="6">
        <f t="shared" si="326"/>
        <v>1063.4611199999999</v>
      </c>
      <c r="AD499" s="6">
        <f t="shared" si="327"/>
        <v>1232.9984000000002</v>
      </c>
      <c r="AE499" s="6" t="s">
        <v>502</v>
      </c>
      <c r="AF499" s="6">
        <f t="shared" ref="AF499:AF562" si="335">69%*G499</f>
        <v>1661.6579999999997</v>
      </c>
      <c r="AG499" s="6">
        <f t="shared" ref="AG499:AG562" si="336">69%*G499</f>
        <v>1661.6579999999997</v>
      </c>
      <c r="AH499" s="6" t="s">
        <v>502</v>
      </c>
      <c r="AI499" s="89">
        <f t="shared" si="328"/>
        <v>1980.0822449999998</v>
      </c>
      <c r="AJ499" s="2">
        <f t="shared" ref="AJ499:AJ562" si="337">MIN(G499:AI499)</f>
        <v>577.96799999999996</v>
      </c>
      <c r="AK499" s="109">
        <f t="shared" si="297"/>
        <v>2408.1999999999998</v>
      </c>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117"/>
      <c r="CD499" s="117"/>
      <c r="CE499" s="117"/>
      <c r="CF499" s="117"/>
      <c r="CG499" s="117"/>
      <c r="CH499" s="117"/>
      <c r="CI499" s="117"/>
      <c r="CJ499" s="117"/>
      <c r="CK499" s="117"/>
      <c r="CL499" s="117"/>
      <c r="CM499" s="117"/>
      <c r="CN499" s="117"/>
      <c r="CO499" s="117"/>
      <c r="CP499" s="117"/>
      <c r="CQ499" s="117"/>
      <c r="CR499" s="117"/>
      <c r="CS499" s="117"/>
      <c r="CT499" s="117"/>
      <c r="CU499" s="117"/>
      <c r="CV499" s="117"/>
      <c r="CW499" s="117"/>
      <c r="CX499" s="118"/>
      <c r="CY499" s="118"/>
      <c r="CZ499" s="118"/>
      <c r="DA499" s="118"/>
      <c r="DB499" s="118"/>
      <c r="DC499" s="118"/>
      <c r="DD499" s="118"/>
      <c r="DE499" s="118"/>
      <c r="DF499" s="118"/>
      <c r="DG499" s="118"/>
      <c r="DH499" s="118"/>
      <c r="DI499" s="118"/>
    </row>
    <row r="500" spans="1:113" s="5" customFormat="1" ht="30" x14ac:dyDescent="0.25">
      <c r="A500" s="143"/>
      <c r="B500" s="8">
        <v>66183</v>
      </c>
      <c r="C500" s="8" t="s">
        <v>509</v>
      </c>
      <c r="D500" s="43" t="s">
        <v>521</v>
      </c>
      <c r="E500" s="46" t="s">
        <v>79</v>
      </c>
      <c r="F500" s="51" t="s">
        <v>425</v>
      </c>
      <c r="G500" s="31"/>
      <c r="H500" s="6">
        <f t="shared" si="329"/>
        <v>0</v>
      </c>
      <c r="I500" s="6">
        <f t="shared" si="332"/>
        <v>0</v>
      </c>
      <c r="J500" s="6">
        <f t="shared" si="333"/>
        <v>0</v>
      </c>
      <c r="K500" s="6">
        <f t="shared" si="314"/>
        <v>0</v>
      </c>
      <c r="L500" s="6">
        <f t="shared" si="334"/>
        <v>0</v>
      </c>
      <c r="M500" s="85">
        <f t="shared" si="299"/>
        <v>0</v>
      </c>
      <c r="N500" s="21"/>
      <c r="O500" s="6">
        <f t="shared" si="330"/>
        <v>0</v>
      </c>
      <c r="P500" s="77">
        <f t="shared" si="315"/>
        <v>0</v>
      </c>
      <c r="Q500" s="6">
        <f t="shared" si="331"/>
        <v>0</v>
      </c>
      <c r="R500" s="6">
        <f t="shared" si="316"/>
        <v>0</v>
      </c>
      <c r="S500" s="6">
        <f t="shared" si="317"/>
        <v>0</v>
      </c>
      <c r="T500" s="6">
        <f t="shared" si="318"/>
        <v>0</v>
      </c>
      <c r="U500" s="6">
        <f t="shared" si="319"/>
        <v>0</v>
      </c>
      <c r="V500" s="6">
        <f t="shared" si="320"/>
        <v>0</v>
      </c>
      <c r="W500" s="6">
        <f t="shared" si="321"/>
        <v>0</v>
      </c>
      <c r="X500" s="6">
        <f t="shared" si="306"/>
        <v>0</v>
      </c>
      <c r="Y500" s="6">
        <f t="shared" si="322"/>
        <v>0</v>
      </c>
      <c r="Z500" s="6">
        <f t="shared" si="323"/>
        <v>0</v>
      </c>
      <c r="AA500" s="6">
        <f t="shared" si="324"/>
        <v>0</v>
      </c>
      <c r="AB500" s="6">
        <f t="shared" si="325"/>
        <v>0</v>
      </c>
      <c r="AC500" s="6">
        <f t="shared" si="326"/>
        <v>0</v>
      </c>
      <c r="AD500" s="6">
        <f t="shared" si="327"/>
        <v>0</v>
      </c>
      <c r="AE500" s="21"/>
      <c r="AF500" s="6">
        <f t="shared" si="335"/>
        <v>0</v>
      </c>
      <c r="AG500" s="6">
        <f t="shared" si="336"/>
        <v>0</v>
      </c>
      <c r="AH500" s="21"/>
      <c r="AI500" s="89">
        <f t="shared" si="328"/>
        <v>0</v>
      </c>
      <c r="AJ500" s="2">
        <f t="shared" si="337"/>
        <v>0</v>
      </c>
      <c r="AK500" s="109">
        <f t="shared" si="297"/>
        <v>0</v>
      </c>
      <c r="AL500" s="117"/>
      <c r="AM500" s="117"/>
      <c r="AN500" s="117"/>
      <c r="AO500" s="117"/>
      <c r="AP500" s="117"/>
      <c r="AQ500" s="117"/>
      <c r="AR500" s="117"/>
      <c r="AS500" s="117"/>
      <c r="AT500" s="117"/>
      <c r="AU500" s="117"/>
      <c r="AV500" s="117"/>
      <c r="AW500" s="117"/>
      <c r="AX500" s="117"/>
      <c r="AY500" s="117"/>
      <c r="AZ500" s="117"/>
      <c r="BA500" s="117"/>
      <c r="BB500" s="117"/>
      <c r="BC500" s="117"/>
      <c r="BD500" s="117"/>
      <c r="BE500" s="117"/>
      <c r="BF500" s="117"/>
      <c r="BG500" s="117"/>
      <c r="BH500" s="117"/>
      <c r="BI500" s="117"/>
      <c r="BJ500" s="117"/>
      <c r="BK500" s="117"/>
      <c r="BL500" s="117"/>
      <c r="BM500" s="117"/>
      <c r="BN500" s="117"/>
      <c r="BO500" s="117"/>
      <c r="BP500" s="117"/>
      <c r="BQ500" s="117"/>
      <c r="BR500" s="117"/>
      <c r="BS500" s="117"/>
      <c r="BT500" s="117"/>
      <c r="BU500" s="117"/>
      <c r="BV500" s="117"/>
      <c r="BW500" s="117"/>
      <c r="BX500" s="117"/>
      <c r="BY500" s="117"/>
      <c r="BZ500" s="117"/>
      <c r="CA500" s="117"/>
      <c r="CB500" s="117"/>
      <c r="CC500" s="117"/>
      <c r="CD500" s="117"/>
      <c r="CE500" s="117"/>
      <c r="CF500" s="117"/>
      <c r="CG500" s="117"/>
      <c r="CH500" s="117"/>
      <c r="CI500" s="117"/>
      <c r="CJ500" s="117"/>
      <c r="CK500" s="117"/>
      <c r="CL500" s="117"/>
      <c r="CM500" s="117"/>
      <c r="CN500" s="117"/>
      <c r="CO500" s="117"/>
      <c r="CP500" s="117"/>
      <c r="CQ500" s="117"/>
      <c r="CR500" s="117"/>
      <c r="CS500" s="117"/>
      <c r="CT500" s="117"/>
      <c r="CU500" s="117"/>
      <c r="CV500" s="117"/>
      <c r="CW500" s="117"/>
      <c r="CX500" s="118"/>
      <c r="CY500" s="118"/>
      <c r="CZ500" s="118"/>
      <c r="DA500" s="118"/>
      <c r="DB500" s="118"/>
      <c r="DC500" s="118"/>
      <c r="DD500" s="118"/>
      <c r="DE500" s="118"/>
      <c r="DF500" s="118"/>
      <c r="DG500" s="118"/>
      <c r="DH500" s="118"/>
      <c r="DI500" s="118"/>
    </row>
    <row r="501" spans="1:113" s="37" customFormat="1" ht="26.25" x14ac:dyDescent="0.25">
      <c r="A501" s="143"/>
      <c r="B501" s="8"/>
      <c r="C501" s="8" t="s">
        <v>509</v>
      </c>
      <c r="D501" s="43" t="s">
        <v>521</v>
      </c>
      <c r="E501" s="47" t="s">
        <v>514</v>
      </c>
      <c r="F501" s="104" t="s">
        <v>525</v>
      </c>
      <c r="G501" s="31"/>
      <c r="H501" s="6">
        <f t="shared" si="329"/>
        <v>0</v>
      </c>
      <c r="I501" s="6">
        <f t="shared" si="332"/>
        <v>0</v>
      </c>
      <c r="J501" s="6">
        <f t="shared" si="333"/>
        <v>0</v>
      </c>
      <c r="K501" s="6">
        <f t="shared" si="314"/>
        <v>0</v>
      </c>
      <c r="L501" s="6">
        <f t="shared" si="334"/>
        <v>0</v>
      </c>
      <c r="M501" s="85">
        <f t="shared" si="299"/>
        <v>0</v>
      </c>
      <c r="N501" s="21"/>
      <c r="O501" s="6">
        <f t="shared" si="330"/>
        <v>0</v>
      </c>
      <c r="P501" s="77">
        <f t="shared" si="315"/>
        <v>0</v>
      </c>
      <c r="Q501" s="6">
        <f t="shared" si="331"/>
        <v>0</v>
      </c>
      <c r="R501" s="6">
        <f t="shared" si="316"/>
        <v>0</v>
      </c>
      <c r="S501" s="6">
        <f t="shared" si="317"/>
        <v>0</v>
      </c>
      <c r="T501" s="6">
        <f t="shared" si="318"/>
        <v>0</v>
      </c>
      <c r="U501" s="6">
        <f t="shared" si="319"/>
        <v>0</v>
      </c>
      <c r="V501" s="6">
        <f t="shared" si="320"/>
        <v>0</v>
      </c>
      <c r="W501" s="6">
        <f t="shared" si="321"/>
        <v>0</v>
      </c>
      <c r="X501" s="6">
        <f t="shared" si="306"/>
        <v>0</v>
      </c>
      <c r="Y501" s="6">
        <f t="shared" si="322"/>
        <v>0</v>
      </c>
      <c r="Z501" s="6">
        <f t="shared" si="323"/>
        <v>0</v>
      </c>
      <c r="AA501" s="6">
        <f t="shared" si="324"/>
        <v>0</v>
      </c>
      <c r="AB501" s="6">
        <f t="shared" si="325"/>
        <v>0</v>
      </c>
      <c r="AC501" s="6">
        <f t="shared" si="326"/>
        <v>0</v>
      </c>
      <c r="AD501" s="6">
        <f t="shared" si="327"/>
        <v>0</v>
      </c>
      <c r="AE501" s="21"/>
      <c r="AF501" s="6">
        <f t="shared" si="335"/>
        <v>0</v>
      </c>
      <c r="AG501" s="6">
        <f t="shared" si="336"/>
        <v>0</v>
      </c>
      <c r="AH501" s="21"/>
      <c r="AI501" s="89">
        <f t="shared" si="328"/>
        <v>0</v>
      </c>
      <c r="AJ501" s="2">
        <f t="shared" si="337"/>
        <v>0</v>
      </c>
      <c r="AK501" s="109">
        <f t="shared" si="297"/>
        <v>0</v>
      </c>
      <c r="AL501" s="117"/>
      <c r="AM501" s="117"/>
      <c r="AN501" s="117"/>
      <c r="AO501" s="117"/>
      <c r="AP501" s="117"/>
      <c r="AQ501" s="117"/>
      <c r="AR501" s="117"/>
      <c r="AS501" s="117"/>
      <c r="AT501" s="117"/>
      <c r="AU501" s="117"/>
      <c r="AV501" s="117"/>
      <c r="AW501" s="117"/>
      <c r="AX501" s="117"/>
      <c r="AY501" s="117"/>
      <c r="AZ501" s="117"/>
      <c r="BA501" s="117"/>
      <c r="BB501" s="117"/>
      <c r="BC501" s="117"/>
      <c r="BD501" s="117"/>
      <c r="BE501" s="117"/>
      <c r="BF501" s="117"/>
      <c r="BG501" s="117"/>
      <c r="BH501" s="117"/>
      <c r="BI501" s="117"/>
      <c r="BJ501" s="117"/>
      <c r="BK501" s="117"/>
      <c r="BL501" s="117"/>
      <c r="BM501" s="117"/>
      <c r="BN501" s="117"/>
      <c r="BO501" s="117"/>
      <c r="BP501" s="117"/>
      <c r="BQ501" s="117"/>
      <c r="BR501" s="117"/>
      <c r="BS501" s="117"/>
      <c r="BT501" s="117"/>
      <c r="BU501" s="117"/>
      <c r="BV501" s="117"/>
      <c r="BW501" s="117"/>
      <c r="BX501" s="117"/>
      <c r="BY501" s="117"/>
      <c r="BZ501" s="117"/>
      <c r="CA501" s="117"/>
      <c r="CB501" s="117"/>
      <c r="CC501" s="117"/>
      <c r="CD501" s="117"/>
      <c r="CE501" s="117"/>
      <c r="CF501" s="117"/>
      <c r="CG501" s="117"/>
      <c r="CH501" s="117"/>
      <c r="CI501" s="117"/>
      <c r="CJ501" s="117"/>
      <c r="CK501" s="117"/>
      <c r="CL501" s="117"/>
      <c r="CM501" s="117"/>
      <c r="CN501" s="117"/>
      <c r="CO501" s="117"/>
      <c r="CP501" s="117"/>
      <c r="CQ501" s="117"/>
      <c r="CR501" s="117"/>
      <c r="CS501" s="117"/>
      <c r="CT501" s="117"/>
      <c r="CU501" s="117"/>
      <c r="CV501" s="117"/>
      <c r="CW501" s="117"/>
      <c r="CX501" s="118"/>
      <c r="CY501" s="118"/>
      <c r="CZ501" s="118"/>
      <c r="DA501" s="118"/>
      <c r="DB501" s="118"/>
      <c r="DC501" s="118"/>
      <c r="DD501" s="118"/>
      <c r="DE501" s="118"/>
      <c r="DF501" s="118"/>
      <c r="DG501" s="118"/>
      <c r="DH501" s="118"/>
      <c r="DI501" s="118"/>
    </row>
    <row r="502" spans="1:113" s="37" customFormat="1" x14ac:dyDescent="0.25">
      <c r="A502" s="143"/>
      <c r="B502" s="8"/>
      <c r="C502" s="8" t="s">
        <v>509</v>
      </c>
      <c r="D502" s="43" t="s">
        <v>521</v>
      </c>
      <c r="E502" s="48" t="s">
        <v>519</v>
      </c>
      <c r="F502" s="44" t="s">
        <v>518</v>
      </c>
      <c r="G502" s="31"/>
      <c r="H502" s="6">
        <f t="shared" si="329"/>
        <v>0</v>
      </c>
      <c r="I502" s="6">
        <f t="shared" si="332"/>
        <v>0</v>
      </c>
      <c r="J502" s="6">
        <f t="shared" si="333"/>
        <v>0</v>
      </c>
      <c r="K502" s="6">
        <f t="shared" si="314"/>
        <v>0</v>
      </c>
      <c r="L502" s="6">
        <f t="shared" si="334"/>
        <v>0</v>
      </c>
      <c r="M502" s="85">
        <f t="shared" si="299"/>
        <v>0</v>
      </c>
      <c r="N502" s="21"/>
      <c r="O502" s="6">
        <f t="shared" si="330"/>
        <v>0</v>
      </c>
      <c r="P502" s="77">
        <f t="shared" si="315"/>
        <v>0</v>
      </c>
      <c r="Q502" s="6">
        <f t="shared" si="331"/>
        <v>0</v>
      </c>
      <c r="R502" s="6">
        <f t="shared" si="316"/>
        <v>0</v>
      </c>
      <c r="S502" s="6">
        <f t="shared" si="317"/>
        <v>0</v>
      </c>
      <c r="T502" s="6">
        <f t="shared" si="318"/>
        <v>0</v>
      </c>
      <c r="U502" s="6">
        <f t="shared" si="319"/>
        <v>0</v>
      </c>
      <c r="V502" s="6">
        <f t="shared" si="320"/>
        <v>0</v>
      </c>
      <c r="W502" s="6">
        <f t="shared" si="321"/>
        <v>0</v>
      </c>
      <c r="X502" s="6">
        <f t="shared" si="306"/>
        <v>0</v>
      </c>
      <c r="Y502" s="6">
        <f t="shared" si="322"/>
        <v>0</v>
      </c>
      <c r="Z502" s="6">
        <f t="shared" si="323"/>
        <v>0</v>
      </c>
      <c r="AA502" s="6">
        <f t="shared" si="324"/>
        <v>0</v>
      </c>
      <c r="AB502" s="6">
        <f t="shared" si="325"/>
        <v>0</v>
      </c>
      <c r="AC502" s="6">
        <f t="shared" si="326"/>
        <v>0</v>
      </c>
      <c r="AD502" s="6">
        <f t="shared" si="327"/>
        <v>0</v>
      </c>
      <c r="AE502" s="21"/>
      <c r="AF502" s="6">
        <f t="shared" si="335"/>
        <v>0</v>
      </c>
      <c r="AG502" s="6">
        <f t="shared" si="336"/>
        <v>0</v>
      </c>
      <c r="AH502" s="21"/>
      <c r="AI502" s="89">
        <f t="shared" si="328"/>
        <v>0</v>
      </c>
      <c r="AJ502" s="2">
        <f t="shared" si="337"/>
        <v>0</v>
      </c>
      <c r="AK502" s="109">
        <f t="shared" si="297"/>
        <v>0</v>
      </c>
      <c r="AL502" s="117"/>
      <c r="AM502" s="117"/>
      <c r="AN502" s="117"/>
      <c r="AO502" s="117"/>
      <c r="AP502" s="117"/>
      <c r="AQ502" s="117"/>
      <c r="AR502" s="117"/>
      <c r="AS502" s="117"/>
      <c r="AT502" s="117"/>
      <c r="AU502" s="117"/>
      <c r="AV502" s="117"/>
      <c r="AW502" s="117"/>
      <c r="AX502" s="117"/>
      <c r="AY502" s="117"/>
      <c r="AZ502" s="117"/>
      <c r="BA502" s="117"/>
      <c r="BB502" s="117"/>
      <c r="BC502" s="117"/>
      <c r="BD502" s="117"/>
      <c r="BE502" s="117"/>
      <c r="BF502" s="117"/>
      <c r="BG502" s="117"/>
      <c r="BH502" s="117"/>
      <c r="BI502" s="117"/>
      <c r="BJ502" s="117"/>
      <c r="BK502" s="117"/>
      <c r="BL502" s="117"/>
      <c r="BM502" s="117"/>
      <c r="BN502" s="117"/>
      <c r="BO502" s="117"/>
      <c r="BP502" s="117"/>
      <c r="BQ502" s="117"/>
      <c r="BR502" s="117"/>
      <c r="BS502" s="117"/>
      <c r="BT502" s="117"/>
      <c r="BU502" s="117"/>
      <c r="BV502" s="117"/>
      <c r="BW502" s="117"/>
      <c r="BX502" s="117"/>
      <c r="BY502" s="117"/>
      <c r="BZ502" s="117"/>
      <c r="CA502" s="117"/>
      <c r="CB502" s="117"/>
      <c r="CC502" s="117"/>
      <c r="CD502" s="117"/>
      <c r="CE502" s="117"/>
      <c r="CF502" s="117"/>
      <c r="CG502" s="117"/>
      <c r="CH502" s="117"/>
      <c r="CI502" s="117"/>
      <c r="CJ502" s="117"/>
      <c r="CK502" s="117"/>
      <c r="CL502" s="117"/>
      <c r="CM502" s="117"/>
      <c r="CN502" s="117"/>
      <c r="CO502" s="117"/>
      <c r="CP502" s="117"/>
      <c r="CQ502" s="117"/>
      <c r="CR502" s="117"/>
      <c r="CS502" s="117"/>
      <c r="CT502" s="117"/>
      <c r="CU502" s="117"/>
      <c r="CV502" s="117"/>
      <c r="CW502" s="117"/>
      <c r="CX502" s="118"/>
      <c r="CY502" s="118"/>
      <c r="CZ502" s="118"/>
      <c r="DA502" s="118"/>
      <c r="DB502" s="118"/>
      <c r="DC502" s="118"/>
      <c r="DD502" s="118"/>
      <c r="DE502" s="118"/>
      <c r="DF502" s="118"/>
      <c r="DG502" s="118"/>
      <c r="DH502" s="118"/>
      <c r="DI502" s="118"/>
    </row>
    <row r="503" spans="1:113" s="37" customFormat="1" x14ac:dyDescent="0.25">
      <c r="A503" s="143"/>
      <c r="B503" s="8"/>
      <c r="C503" s="8" t="s">
        <v>509</v>
      </c>
      <c r="D503" s="43" t="s">
        <v>521</v>
      </c>
      <c r="E503" s="48" t="s">
        <v>516</v>
      </c>
      <c r="F503" s="45"/>
      <c r="G503" s="31">
        <v>3027.88</v>
      </c>
      <c r="H503" s="6">
        <f t="shared" si="329"/>
        <v>2422.3040000000001</v>
      </c>
      <c r="I503" s="6">
        <f t="shared" si="332"/>
        <v>2089.2372</v>
      </c>
      <c r="J503" s="6">
        <f t="shared" si="333"/>
        <v>2422.3040000000001</v>
      </c>
      <c r="K503" s="6">
        <f t="shared" si="314"/>
        <v>908.36400000000003</v>
      </c>
      <c r="L503" s="6">
        <f t="shared" si="334"/>
        <v>2089.2372</v>
      </c>
      <c r="M503" s="85">
        <f t="shared" si="299"/>
        <v>2422.3040000000001</v>
      </c>
      <c r="N503" s="6" t="s">
        <v>502</v>
      </c>
      <c r="O503" s="6">
        <f t="shared" si="330"/>
        <v>2089.2372</v>
      </c>
      <c r="P503" s="77">
        <f t="shared" si="315"/>
        <v>2119.5160000000001</v>
      </c>
      <c r="Q503" s="6">
        <f t="shared" si="331"/>
        <v>2422.3040000000001</v>
      </c>
      <c r="R503" s="6">
        <f t="shared" si="316"/>
        <v>1937.8432000000003</v>
      </c>
      <c r="S503" s="6">
        <f t="shared" si="317"/>
        <v>1671.38976</v>
      </c>
      <c r="T503" s="6">
        <f t="shared" si="318"/>
        <v>1937.8432000000003</v>
      </c>
      <c r="U503" s="6">
        <f t="shared" si="319"/>
        <v>726.69120000000009</v>
      </c>
      <c r="V503" s="6">
        <f t="shared" si="320"/>
        <v>1671.38976</v>
      </c>
      <c r="W503" s="6">
        <f t="shared" si="321"/>
        <v>1937.8432000000003</v>
      </c>
      <c r="X503" s="6">
        <f t="shared" si="306"/>
        <v>1973.8749719999998</v>
      </c>
      <c r="Y503" s="6">
        <f t="shared" si="322"/>
        <v>1671.38976</v>
      </c>
      <c r="Z503" s="6">
        <f t="shared" si="323"/>
        <v>1695.6128000000001</v>
      </c>
      <c r="AA503" s="6">
        <f t="shared" si="324"/>
        <v>1937.8432000000003</v>
      </c>
      <c r="AB503" s="6">
        <f t="shared" si="325"/>
        <v>1550.2745600000003</v>
      </c>
      <c r="AC503" s="6">
        <f t="shared" si="326"/>
        <v>1337.1118080000001</v>
      </c>
      <c r="AD503" s="6">
        <f t="shared" si="327"/>
        <v>1550.2745600000003</v>
      </c>
      <c r="AE503" s="6" t="s">
        <v>502</v>
      </c>
      <c r="AF503" s="6">
        <f t="shared" si="335"/>
        <v>2089.2372</v>
      </c>
      <c r="AG503" s="6">
        <f t="shared" si="336"/>
        <v>2089.2372</v>
      </c>
      <c r="AH503" s="6" t="s">
        <v>502</v>
      </c>
      <c r="AI503" s="89">
        <f t="shared" si="328"/>
        <v>2489.5986329999996</v>
      </c>
      <c r="AJ503" s="2">
        <f t="shared" si="337"/>
        <v>726.69120000000009</v>
      </c>
      <c r="AK503" s="109">
        <f t="shared" si="297"/>
        <v>3027.88</v>
      </c>
      <c r="AL503" s="117"/>
      <c r="AM503" s="117"/>
      <c r="AN503" s="117"/>
      <c r="AO503" s="117"/>
      <c r="AP503" s="117"/>
      <c r="AQ503" s="117"/>
      <c r="AR503" s="117"/>
      <c r="AS503" s="117"/>
      <c r="AT503" s="117"/>
      <c r="AU503" s="117"/>
      <c r="AV503" s="117"/>
      <c r="AW503" s="117"/>
      <c r="AX503" s="117"/>
      <c r="AY503" s="117"/>
      <c r="AZ503" s="117"/>
      <c r="BA503" s="117"/>
      <c r="BB503" s="117"/>
      <c r="BC503" s="117"/>
      <c r="BD503" s="117"/>
      <c r="BE503" s="117"/>
      <c r="BF503" s="117"/>
      <c r="BG503" s="117"/>
      <c r="BH503" s="117"/>
      <c r="BI503" s="117"/>
      <c r="BJ503" s="117"/>
      <c r="BK503" s="117"/>
      <c r="BL503" s="117"/>
      <c r="BM503" s="117"/>
      <c r="BN503" s="117"/>
      <c r="BO503" s="117"/>
      <c r="BP503" s="117"/>
      <c r="BQ503" s="117"/>
      <c r="BR503" s="117"/>
      <c r="BS503" s="117"/>
      <c r="BT503" s="117"/>
      <c r="BU503" s="117"/>
      <c r="BV503" s="117"/>
      <c r="BW503" s="117"/>
      <c r="BX503" s="117"/>
      <c r="BY503" s="117"/>
      <c r="BZ503" s="117"/>
      <c r="CA503" s="117"/>
      <c r="CB503" s="117"/>
      <c r="CC503" s="117"/>
      <c r="CD503" s="117"/>
      <c r="CE503" s="117"/>
      <c r="CF503" s="117"/>
      <c r="CG503" s="117"/>
      <c r="CH503" s="117"/>
      <c r="CI503" s="117"/>
      <c r="CJ503" s="117"/>
      <c r="CK503" s="117"/>
      <c r="CL503" s="117"/>
      <c r="CM503" s="117"/>
      <c r="CN503" s="117"/>
      <c r="CO503" s="117"/>
      <c r="CP503" s="117"/>
      <c r="CQ503" s="117"/>
      <c r="CR503" s="117"/>
      <c r="CS503" s="117"/>
      <c r="CT503" s="117"/>
      <c r="CU503" s="117"/>
      <c r="CV503" s="117"/>
      <c r="CW503" s="117"/>
      <c r="CX503" s="118"/>
      <c r="CY503" s="118"/>
      <c r="CZ503" s="118"/>
      <c r="DA503" s="118"/>
      <c r="DB503" s="118"/>
      <c r="DC503" s="118"/>
      <c r="DD503" s="118"/>
      <c r="DE503" s="118"/>
      <c r="DF503" s="118"/>
      <c r="DG503" s="118"/>
      <c r="DH503" s="118"/>
      <c r="DI503" s="118"/>
    </row>
    <row r="504" spans="1:113" s="37" customFormat="1" ht="15.75" thickBot="1" x14ac:dyDescent="0.3">
      <c r="A504" s="143"/>
      <c r="B504" s="8"/>
      <c r="C504" s="8" t="s">
        <v>509</v>
      </c>
      <c r="D504" s="43" t="s">
        <v>521</v>
      </c>
      <c r="E504" s="49" t="s">
        <v>517</v>
      </c>
      <c r="F504" s="52"/>
      <c r="G504" s="31">
        <v>2408.1999999999998</v>
      </c>
      <c r="H504" s="6">
        <f t="shared" si="329"/>
        <v>1926.56</v>
      </c>
      <c r="I504" s="6">
        <f t="shared" si="332"/>
        <v>1661.6579999999997</v>
      </c>
      <c r="J504" s="6">
        <f t="shared" si="333"/>
        <v>1926.56</v>
      </c>
      <c r="K504" s="6">
        <f t="shared" si="314"/>
        <v>722.45999999999992</v>
      </c>
      <c r="L504" s="6">
        <f t="shared" si="334"/>
        <v>1661.6579999999997</v>
      </c>
      <c r="M504" s="85">
        <f t="shared" si="299"/>
        <v>1926.56</v>
      </c>
      <c r="N504" s="6" t="s">
        <v>502</v>
      </c>
      <c r="O504" s="6">
        <f t="shared" si="330"/>
        <v>1661.6579999999997</v>
      </c>
      <c r="P504" s="77">
        <f t="shared" si="315"/>
        <v>1685.7399999999998</v>
      </c>
      <c r="Q504" s="6">
        <f t="shared" si="331"/>
        <v>1926.56</v>
      </c>
      <c r="R504" s="6">
        <f t="shared" si="316"/>
        <v>1541.248</v>
      </c>
      <c r="S504" s="6">
        <f t="shared" si="317"/>
        <v>1329.3263999999999</v>
      </c>
      <c r="T504" s="6">
        <f t="shared" si="318"/>
        <v>1541.248</v>
      </c>
      <c r="U504" s="6">
        <f t="shared" si="319"/>
        <v>577.96799999999996</v>
      </c>
      <c r="V504" s="6">
        <f t="shared" si="320"/>
        <v>1329.3263999999999</v>
      </c>
      <c r="W504" s="6">
        <f t="shared" si="321"/>
        <v>1541.248</v>
      </c>
      <c r="X504" s="6">
        <f t="shared" si="306"/>
        <v>1569.9055799999996</v>
      </c>
      <c r="Y504" s="6">
        <f t="shared" si="322"/>
        <v>1329.3263999999999</v>
      </c>
      <c r="Z504" s="6">
        <f t="shared" si="323"/>
        <v>1348.5919999999999</v>
      </c>
      <c r="AA504" s="6">
        <f t="shared" si="324"/>
        <v>1541.248</v>
      </c>
      <c r="AB504" s="6">
        <f t="shared" si="325"/>
        <v>1232.9984000000002</v>
      </c>
      <c r="AC504" s="6">
        <f t="shared" si="326"/>
        <v>1063.4611199999999</v>
      </c>
      <c r="AD504" s="6">
        <f t="shared" si="327"/>
        <v>1232.9984000000002</v>
      </c>
      <c r="AE504" s="6" t="s">
        <v>502</v>
      </c>
      <c r="AF504" s="6">
        <f t="shared" si="335"/>
        <v>1661.6579999999997</v>
      </c>
      <c r="AG504" s="6">
        <f t="shared" si="336"/>
        <v>1661.6579999999997</v>
      </c>
      <c r="AH504" s="6" t="s">
        <v>502</v>
      </c>
      <c r="AI504" s="89">
        <f t="shared" si="328"/>
        <v>1980.0822449999998</v>
      </c>
      <c r="AJ504" s="2">
        <f t="shared" si="337"/>
        <v>577.96799999999996</v>
      </c>
      <c r="AK504" s="109">
        <f t="shared" si="297"/>
        <v>2408.1999999999998</v>
      </c>
      <c r="AL504" s="117"/>
      <c r="AM504" s="117"/>
      <c r="AN504" s="117"/>
      <c r="AO504" s="117"/>
      <c r="AP504" s="117"/>
      <c r="AQ504" s="117"/>
      <c r="AR504" s="117"/>
      <c r="AS504" s="117"/>
      <c r="AT504" s="117"/>
      <c r="AU504" s="117"/>
      <c r="AV504" s="117"/>
      <c r="AW504" s="117"/>
      <c r="AX504" s="117"/>
      <c r="AY504" s="117"/>
      <c r="AZ504" s="117"/>
      <c r="BA504" s="117"/>
      <c r="BB504" s="117"/>
      <c r="BC504" s="117"/>
      <c r="BD504" s="117"/>
      <c r="BE504" s="117"/>
      <c r="BF504" s="117"/>
      <c r="BG504" s="117"/>
      <c r="BH504" s="117"/>
      <c r="BI504" s="117"/>
      <c r="BJ504" s="117"/>
      <c r="BK504" s="117"/>
      <c r="BL504" s="117"/>
      <c r="BM504" s="117"/>
      <c r="BN504" s="117"/>
      <c r="BO504" s="117"/>
      <c r="BP504" s="117"/>
      <c r="BQ504" s="117"/>
      <c r="BR504" s="117"/>
      <c r="BS504" s="117"/>
      <c r="BT504" s="117"/>
      <c r="BU504" s="117"/>
      <c r="BV504" s="117"/>
      <c r="BW504" s="117"/>
      <c r="BX504" s="117"/>
      <c r="BY504" s="117"/>
      <c r="BZ504" s="117"/>
      <c r="CA504" s="117"/>
      <c r="CB504" s="117"/>
      <c r="CC504" s="117"/>
      <c r="CD504" s="117"/>
      <c r="CE504" s="117"/>
      <c r="CF504" s="117"/>
      <c r="CG504" s="117"/>
      <c r="CH504" s="117"/>
      <c r="CI504" s="117"/>
      <c r="CJ504" s="117"/>
      <c r="CK504" s="117"/>
      <c r="CL504" s="117"/>
      <c r="CM504" s="117"/>
      <c r="CN504" s="117"/>
      <c r="CO504" s="117"/>
      <c r="CP504" s="117"/>
      <c r="CQ504" s="117"/>
      <c r="CR504" s="117"/>
      <c r="CS504" s="117"/>
      <c r="CT504" s="117"/>
      <c r="CU504" s="117"/>
      <c r="CV504" s="117"/>
      <c r="CW504" s="117"/>
      <c r="CX504" s="118"/>
      <c r="CY504" s="118"/>
      <c r="CZ504" s="118"/>
      <c r="DA504" s="118"/>
      <c r="DB504" s="118"/>
      <c r="DC504" s="118"/>
      <c r="DD504" s="118"/>
      <c r="DE504" s="118"/>
      <c r="DF504" s="118"/>
      <c r="DG504" s="118"/>
      <c r="DH504" s="118"/>
      <c r="DI504" s="118"/>
    </row>
    <row r="505" spans="1:113" s="5" customFormat="1" x14ac:dyDescent="0.25">
      <c r="A505" s="143"/>
      <c r="B505" s="8">
        <v>66821</v>
      </c>
      <c r="C505" s="8" t="s">
        <v>509</v>
      </c>
      <c r="D505" s="43" t="s">
        <v>521</v>
      </c>
      <c r="E505" s="46" t="s">
        <v>50</v>
      </c>
      <c r="F505" s="123" t="s">
        <v>50</v>
      </c>
      <c r="G505" s="31"/>
      <c r="H505" s="6">
        <f t="shared" si="329"/>
        <v>0</v>
      </c>
      <c r="I505" s="6">
        <f t="shared" si="332"/>
        <v>0</v>
      </c>
      <c r="J505" s="6">
        <f t="shared" si="333"/>
        <v>0</v>
      </c>
      <c r="K505" s="6">
        <f t="shared" si="314"/>
        <v>0</v>
      </c>
      <c r="L505" s="6">
        <f t="shared" si="334"/>
        <v>0</v>
      </c>
      <c r="M505" s="85">
        <f t="shared" si="299"/>
        <v>0</v>
      </c>
      <c r="N505" s="21"/>
      <c r="O505" s="6">
        <f t="shared" si="330"/>
        <v>0</v>
      </c>
      <c r="P505" s="77">
        <f t="shared" si="315"/>
        <v>0</v>
      </c>
      <c r="Q505" s="6">
        <f t="shared" si="331"/>
        <v>0</v>
      </c>
      <c r="R505" s="6">
        <f t="shared" si="316"/>
        <v>0</v>
      </c>
      <c r="S505" s="6">
        <f t="shared" si="317"/>
        <v>0</v>
      </c>
      <c r="T505" s="6">
        <f t="shared" si="318"/>
        <v>0</v>
      </c>
      <c r="U505" s="6">
        <f t="shared" si="319"/>
        <v>0</v>
      </c>
      <c r="V505" s="6">
        <f t="shared" si="320"/>
        <v>0</v>
      </c>
      <c r="W505" s="6">
        <f t="shared" si="321"/>
        <v>0</v>
      </c>
      <c r="X505" s="6">
        <f t="shared" si="306"/>
        <v>0</v>
      </c>
      <c r="Y505" s="6">
        <f t="shared" si="322"/>
        <v>0</v>
      </c>
      <c r="Z505" s="6">
        <f t="shared" si="323"/>
        <v>0</v>
      </c>
      <c r="AA505" s="6">
        <f t="shared" si="324"/>
        <v>0</v>
      </c>
      <c r="AB505" s="6">
        <f t="shared" si="325"/>
        <v>0</v>
      </c>
      <c r="AC505" s="6">
        <f t="shared" si="326"/>
        <v>0</v>
      </c>
      <c r="AD505" s="6">
        <f t="shared" si="327"/>
        <v>0</v>
      </c>
      <c r="AE505" s="21"/>
      <c r="AF505" s="6">
        <f t="shared" si="335"/>
        <v>0</v>
      </c>
      <c r="AG505" s="6">
        <f t="shared" si="336"/>
        <v>0</v>
      </c>
      <c r="AH505" s="21"/>
      <c r="AI505" s="89">
        <f t="shared" si="328"/>
        <v>0</v>
      </c>
      <c r="AJ505" s="2">
        <f t="shared" si="337"/>
        <v>0</v>
      </c>
      <c r="AK505" s="109">
        <f t="shared" si="297"/>
        <v>0</v>
      </c>
      <c r="AL505" s="117"/>
      <c r="AM505" s="117"/>
      <c r="AN505" s="117"/>
      <c r="AO505" s="117"/>
      <c r="AP505" s="117"/>
      <c r="AQ505" s="117"/>
      <c r="AR505" s="117"/>
      <c r="AS505" s="117"/>
      <c r="AT505" s="117"/>
      <c r="AU505" s="117"/>
      <c r="AV505" s="117"/>
      <c r="AW505" s="117"/>
      <c r="AX505" s="117"/>
      <c r="AY505" s="117"/>
      <c r="AZ505" s="117"/>
      <c r="BA505" s="117"/>
      <c r="BB505" s="117"/>
      <c r="BC505" s="117"/>
      <c r="BD505" s="117"/>
      <c r="BE505" s="117"/>
      <c r="BF505" s="117"/>
      <c r="BG505" s="117"/>
      <c r="BH505" s="117"/>
      <c r="BI505" s="117"/>
      <c r="BJ505" s="117"/>
      <c r="BK505" s="117"/>
      <c r="BL505" s="117"/>
      <c r="BM505" s="117"/>
      <c r="BN505" s="117"/>
      <c r="BO505" s="117"/>
      <c r="BP505" s="117"/>
      <c r="BQ505" s="117"/>
      <c r="BR505" s="117"/>
      <c r="BS505" s="117"/>
      <c r="BT505" s="117"/>
      <c r="BU505" s="117"/>
      <c r="BV505" s="117"/>
      <c r="BW505" s="117"/>
      <c r="BX505" s="117"/>
      <c r="BY505" s="117"/>
      <c r="BZ505" s="117"/>
      <c r="CA505" s="117"/>
      <c r="CB505" s="117"/>
      <c r="CC505" s="117"/>
      <c r="CD505" s="117"/>
      <c r="CE505" s="117"/>
      <c r="CF505" s="117"/>
      <c r="CG505" s="117"/>
      <c r="CH505" s="117"/>
      <c r="CI505" s="117"/>
      <c r="CJ505" s="117"/>
      <c r="CK505" s="117"/>
      <c r="CL505" s="117"/>
      <c r="CM505" s="117"/>
      <c r="CN505" s="117"/>
      <c r="CO505" s="117"/>
      <c r="CP505" s="117"/>
      <c r="CQ505" s="117"/>
      <c r="CR505" s="117"/>
      <c r="CS505" s="117"/>
      <c r="CT505" s="117"/>
      <c r="CU505" s="117"/>
      <c r="CV505" s="117"/>
      <c r="CW505" s="117"/>
      <c r="CX505" s="118"/>
      <c r="CY505" s="118"/>
      <c r="CZ505" s="118"/>
      <c r="DA505" s="118"/>
      <c r="DB505" s="118"/>
      <c r="DC505" s="118"/>
      <c r="DD505" s="118"/>
      <c r="DE505" s="118"/>
      <c r="DF505" s="118"/>
      <c r="DG505" s="118"/>
      <c r="DH505" s="118"/>
      <c r="DI505" s="118"/>
    </row>
    <row r="506" spans="1:113" s="37" customFormat="1" x14ac:dyDescent="0.25">
      <c r="A506" s="143"/>
      <c r="B506" s="8"/>
      <c r="C506" s="8" t="s">
        <v>509</v>
      </c>
      <c r="D506" s="43" t="s">
        <v>521</v>
      </c>
      <c r="E506" s="47" t="s">
        <v>514</v>
      </c>
      <c r="F506" s="44" t="s">
        <v>518</v>
      </c>
      <c r="G506" s="31">
        <v>770.65</v>
      </c>
      <c r="H506" s="6">
        <f t="shared" si="329"/>
        <v>616.52</v>
      </c>
      <c r="I506" s="6">
        <f t="shared" si="332"/>
        <v>531.74849999999992</v>
      </c>
      <c r="J506" s="6">
        <f t="shared" si="333"/>
        <v>616.52</v>
      </c>
      <c r="K506" s="6">
        <f t="shared" si="314"/>
        <v>231.19499999999999</v>
      </c>
      <c r="L506" s="6">
        <f t="shared" si="334"/>
        <v>531.74849999999992</v>
      </c>
      <c r="M506" s="85">
        <f t="shared" si="299"/>
        <v>616.52</v>
      </c>
      <c r="N506" s="6" t="s">
        <v>502</v>
      </c>
      <c r="O506" s="6">
        <f t="shared" si="330"/>
        <v>531.74849999999992</v>
      </c>
      <c r="P506" s="77">
        <f t="shared" si="315"/>
        <v>539.45499999999993</v>
      </c>
      <c r="Q506" s="6">
        <f t="shared" si="331"/>
        <v>616.52</v>
      </c>
      <c r="R506" s="6">
        <f t="shared" si="316"/>
        <v>493.21600000000001</v>
      </c>
      <c r="S506" s="6">
        <f t="shared" si="317"/>
        <v>425.39879999999994</v>
      </c>
      <c r="T506" s="6">
        <f t="shared" si="318"/>
        <v>493.21600000000001</v>
      </c>
      <c r="U506" s="6">
        <f t="shared" si="319"/>
        <v>184.95600000000002</v>
      </c>
      <c r="V506" s="6">
        <f t="shared" si="320"/>
        <v>425.39879999999994</v>
      </c>
      <c r="W506" s="6">
        <f t="shared" si="321"/>
        <v>493.21600000000001</v>
      </c>
      <c r="X506" s="6">
        <f t="shared" si="306"/>
        <v>502.38673499999993</v>
      </c>
      <c r="Y506" s="6">
        <f t="shared" si="322"/>
        <v>425.39879999999994</v>
      </c>
      <c r="Z506" s="6">
        <f t="shared" si="323"/>
        <v>431.56399999999996</v>
      </c>
      <c r="AA506" s="6">
        <f t="shared" si="324"/>
        <v>493.21600000000001</v>
      </c>
      <c r="AB506" s="6">
        <f t="shared" si="325"/>
        <v>394.57280000000003</v>
      </c>
      <c r="AC506" s="6">
        <f t="shared" si="326"/>
        <v>340.31903999999997</v>
      </c>
      <c r="AD506" s="6">
        <f t="shared" si="327"/>
        <v>394.57280000000003</v>
      </c>
      <c r="AE506" s="6" t="s">
        <v>502</v>
      </c>
      <c r="AF506" s="6">
        <f t="shared" si="335"/>
        <v>531.74849999999992</v>
      </c>
      <c r="AG506" s="6">
        <f t="shared" si="336"/>
        <v>531.74849999999992</v>
      </c>
      <c r="AH506" s="6" t="s">
        <v>502</v>
      </c>
      <c r="AI506" s="89">
        <f t="shared" si="328"/>
        <v>633.64769624999997</v>
      </c>
      <c r="AJ506" s="2">
        <f t="shared" si="337"/>
        <v>184.95600000000002</v>
      </c>
      <c r="AK506" s="109">
        <f t="shared" si="297"/>
        <v>770.65</v>
      </c>
      <c r="AL506" s="117"/>
      <c r="AM506" s="117"/>
      <c r="AN506" s="117"/>
      <c r="AO506" s="117"/>
      <c r="AP506" s="117"/>
      <c r="AQ506" s="117"/>
      <c r="AR506" s="117"/>
      <c r="AS506" s="117"/>
      <c r="AT506" s="117"/>
      <c r="AU506" s="117"/>
      <c r="AV506" s="117"/>
      <c r="AW506" s="117"/>
      <c r="AX506" s="117"/>
      <c r="AY506" s="117"/>
      <c r="AZ506" s="117"/>
      <c r="BA506" s="117"/>
      <c r="BB506" s="117"/>
      <c r="BC506" s="117"/>
      <c r="BD506" s="117"/>
      <c r="BE506" s="117"/>
      <c r="BF506" s="117"/>
      <c r="BG506" s="117"/>
      <c r="BH506" s="117"/>
      <c r="BI506" s="117"/>
      <c r="BJ506" s="117"/>
      <c r="BK506" s="117"/>
      <c r="BL506" s="117"/>
      <c r="BM506" s="117"/>
      <c r="BN506" s="117"/>
      <c r="BO506" s="117"/>
      <c r="BP506" s="117"/>
      <c r="BQ506" s="117"/>
      <c r="BR506" s="117"/>
      <c r="BS506" s="117"/>
      <c r="BT506" s="117"/>
      <c r="BU506" s="117"/>
      <c r="BV506" s="117"/>
      <c r="BW506" s="117"/>
      <c r="BX506" s="117"/>
      <c r="BY506" s="117"/>
      <c r="BZ506" s="117"/>
      <c r="CA506" s="117"/>
      <c r="CB506" s="117"/>
      <c r="CC506" s="117"/>
      <c r="CD506" s="117"/>
      <c r="CE506" s="117"/>
      <c r="CF506" s="117"/>
      <c r="CG506" s="117"/>
      <c r="CH506" s="117"/>
      <c r="CI506" s="117"/>
      <c r="CJ506" s="117"/>
      <c r="CK506" s="117"/>
      <c r="CL506" s="117"/>
      <c r="CM506" s="117"/>
      <c r="CN506" s="117"/>
      <c r="CO506" s="117"/>
      <c r="CP506" s="117"/>
      <c r="CQ506" s="117"/>
      <c r="CR506" s="117"/>
      <c r="CS506" s="117"/>
      <c r="CT506" s="117"/>
      <c r="CU506" s="117"/>
      <c r="CV506" s="117"/>
      <c r="CW506" s="117"/>
      <c r="CX506" s="118"/>
      <c r="CY506" s="118"/>
      <c r="CZ506" s="118"/>
      <c r="DA506" s="118"/>
      <c r="DB506" s="118"/>
      <c r="DC506" s="118"/>
      <c r="DD506" s="118"/>
      <c r="DE506" s="118"/>
      <c r="DF506" s="118"/>
      <c r="DG506" s="118"/>
      <c r="DH506" s="118"/>
      <c r="DI506" s="118"/>
    </row>
    <row r="507" spans="1:113" s="37" customFormat="1" x14ac:dyDescent="0.25">
      <c r="A507" s="143"/>
      <c r="B507" s="8"/>
      <c r="C507" s="8" t="s">
        <v>509</v>
      </c>
      <c r="D507" s="43" t="s">
        <v>521</v>
      </c>
      <c r="E507" s="48" t="s">
        <v>519</v>
      </c>
      <c r="F507" s="44" t="s">
        <v>518</v>
      </c>
      <c r="G507" s="31"/>
      <c r="H507" s="6">
        <f t="shared" si="329"/>
        <v>0</v>
      </c>
      <c r="I507" s="6">
        <f t="shared" si="332"/>
        <v>0</v>
      </c>
      <c r="J507" s="6">
        <f t="shared" si="333"/>
        <v>0</v>
      </c>
      <c r="K507" s="6">
        <f t="shared" si="314"/>
        <v>0</v>
      </c>
      <c r="L507" s="6">
        <f t="shared" si="334"/>
        <v>0</v>
      </c>
      <c r="M507" s="85">
        <f t="shared" si="299"/>
        <v>0</v>
      </c>
      <c r="N507" s="21"/>
      <c r="O507" s="6">
        <f t="shared" si="330"/>
        <v>0</v>
      </c>
      <c r="P507" s="77">
        <f t="shared" si="315"/>
        <v>0</v>
      </c>
      <c r="Q507" s="6">
        <f t="shared" si="331"/>
        <v>0</v>
      </c>
      <c r="R507" s="6">
        <f t="shared" si="316"/>
        <v>0</v>
      </c>
      <c r="S507" s="6">
        <f t="shared" si="317"/>
        <v>0</v>
      </c>
      <c r="T507" s="6">
        <f t="shared" si="318"/>
        <v>0</v>
      </c>
      <c r="U507" s="6">
        <f t="shared" si="319"/>
        <v>0</v>
      </c>
      <c r="V507" s="6">
        <f t="shared" si="320"/>
        <v>0</v>
      </c>
      <c r="W507" s="6">
        <f t="shared" si="321"/>
        <v>0</v>
      </c>
      <c r="X507" s="6">
        <f t="shared" si="306"/>
        <v>0</v>
      </c>
      <c r="Y507" s="6">
        <f t="shared" si="322"/>
        <v>0</v>
      </c>
      <c r="Z507" s="6">
        <f t="shared" si="323"/>
        <v>0</v>
      </c>
      <c r="AA507" s="6">
        <f t="shared" si="324"/>
        <v>0</v>
      </c>
      <c r="AB507" s="6">
        <f t="shared" si="325"/>
        <v>0</v>
      </c>
      <c r="AC507" s="6">
        <f t="shared" si="326"/>
        <v>0</v>
      </c>
      <c r="AD507" s="6">
        <f t="shared" si="327"/>
        <v>0</v>
      </c>
      <c r="AE507" s="21"/>
      <c r="AF507" s="6">
        <f t="shared" si="335"/>
        <v>0</v>
      </c>
      <c r="AG507" s="6">
        <f t="shared" si="336"/>
        <v>0</v>
      </c>
      <c r="AH507" s="21"/>
      <c r="AI507" s="89">
        <f t="shared" si="328"/>
        <v>0</v>
      </c>
      <c r="AJ507" s="2">
        <f t="shared" si="337"/>
        <v>0</v>
      </c>
      <c r="AK507" s="109">
        <f t="shared" si="297"/>
        <v>0</v>
      </c>
      <c r="AL507" s="117"/>
      <c r="AM507" s="117"/>
      <c r="AN507" s="117"/>
      <c r="AO507" s="117"/>
      <c r="AP507" s="117"/>
      <c r="AQ507" s="117"/>
      <c r="AR507" s="117"/>
      <c r="AS507" s="117"/>
      <c r="AT507" s="117"/>
      <c r="AU507" s="117"/>
      <c r="AV507" s="117"/>
      <c r="AW507" s="117"/>
      <c r="AX507" s="117"/>
      <c r="AY507" s="117"/>
      <c r="AZ507" s="117"/>
      <c r="BA507" s="117"/>
      <c r="BB507" s="117"/>
      <c r="BC507" s="117"/>
      <c r="BD507" s="117"/>
      <c r="BE507" s="117"/>
      <c r="BF507" s="117"/>
      <c r="BG507" s="117"/>
      <c r="BH507" s="117"/>
      <c r="BI507" s="117"/>
      <c r="BJ507" s="117"/>
      <c r="BK507" s="117"/>
      <c r="BL507" s="117"/>
      <c r="BM507" s="117"/>
      <c r="BN507" s="117"/>
      <c r="BO507" s="117"/>
      <c r="BP507" s="117"/>
      <c r="BQ507" s="117"/>
      <c r="BR507" s="117"/>
      <c r="BS507" s="117"/>
      <c r="BT507" s="117"/>
      <c r="BU507" s="117"/>
      <c r="BV507" s="117"/>
      <c r="BW507" s="117"/>
      <c r="BX507" s="117"/>
      <c r="BY507" s="117"/>
      <c r="BZ507" s="117"/>
      <c r="CA507" s="117"/>
      <c r="CB507" s="117"/>
      <c r="CC507" s="117"/>
      <c r="CD507" s="117"/>
      <c r="CE507" s="117"/>
      <c r="CF507" s="117"/>
      <c r="CG507" s="117"/>
      <c r="CH507" s="117"/>
      <c r="CI507" s="117"/>
      <c r="CJ507" s="117"/>
      <c r="CK507" s="117"/>
      <c r="CL507" s="117"/>
      <c r="CM507" s="117"/>
      <c r="CN507" s="117"/>
      <c r="CO507" s="117"/>
      <c r="CP507" s="117"/>
      <c r="CQ507" s="117"/>
      <c r="CR507" s="117"/>
      <c r="CS507" s="117"/>
      <c r="CT507" s="117"/>
      <c r="CU507" s="117"/>
      <c r="CV507" s="117"/>
      <c r="CW507" s="117"/>
      <c r="CX507" s="118"/>
      <c r="CY507" s="118"/>
      <c r="CZ507" s="118"/>
      <c r="DA507" s="118"/>
      <c r="DB507" s="118"/>
      <c r="DC507" s="118"/>
      <c r="DD507" s="118"/>
      <c r="DE507" s="118"/>
      <c r="DF507" s="118"/>
      <c r="DG507" s="118"/>
      <c r="DH507" s="118"/>
      <c r="DI507" s="118"/>
    </row>
    <row r="508" spans="1:113" s="37" customFormat="1" x14ac:dyDescent="0.25">
      <c r="A508" s="143"/>
      <c r="B508" s="8"/>
      <c r="C508" s="8" t="s">
        <v>509</v>
      </c>
      <c r="D508" s="43" t="s">
        <v>521</v>
      </c>
      <c r="E508" s="48" t="s">
        <v>516</v>
      </c>
      <c r="F508" s="45"/>
      <c r="G508" s="31">
        <v>3731.87</v>
      </c>
      <c r="H508" s="6">
        <f t="shared" si="329"/>
        <v>2985.4960000000001</v>
      </c>
      <c r="I508" s="6">
        <f t="shared" si="332"/>
        <v>2574.9902999999999</v>
      </c>
      <c r="J508" s="6">
        <f t="shared" si="333"/>
        <v>2985.4960000000001</v>
      </c>
      <c r="K508" s="6">
        <f t="shared" si="314"/>
        <v>1119.5609999999999</v>
      </c>
      <c r="L508" s="6">
        <f t="shared" si="334"/>
        <v>2574.9902999999999</v>
      </c>
      <c r="M508" s="85">
        <f t="shared" si="299"/>
        <v>2985.4960000000001</v>
      </c>
      <c r="N508" s="6" t="s">
        <v>502</v>
      </c>
      <c r="O508" s="6">
        <f t="shared" si="330"/>
        <v>2574.9902999999999</v>
      </c>
      <c r="P508" s="77">
        <f t="shared" si="315"/>
        <v>2612.3089999999997</v>
      </c>
      <c r="Q508" s="6">
        <f t="shared" si="331"/>
        <v>2985.4960000000001</v>
      </c>
      <c r="R508" s="6">
        <f t="shared" si="316"/>
        <v>2388.3968</v>
      </c>
      <c r="S508" s="6">
        <f t="shared" si="317"/>
        <v>2059.99224</v>
      </c>
      <c r="T508" s="6">
        <f t="shared" si="318"/>
        <v>2388.3968</v>
      </c>
      <c r="U508" s="6">
        <f t="shared" si="319"/>
        <v>895.64879999999994</v>
      </c>
      <c r="V508" s="6">
        <f t="shared" si="320"/>
        <v>2059.99224</v>
      </c>
      <c r="W508" s="6">
        <f t="shared" si="321"/>
        <v>2388.3968</v>
      </c>
      <c r="X508" s="6">
        <f t="shared" si="306"/>
        <v>2432.8060529999998</v>
      </c>
      <c r="Y508" s="6">
        <f t="shared" si="322"/>
        <v>2059.99224</v>
      </c>
      <c r="Z508" s="6">
        <f t="shared" si="323"/>
        <v>2089.8471999999997</v>
      </c>
      <c r="AA508" s="6">
        <f t="shared" si="324"/>
        <v>2388.3968</v>
      </c>
      <c r="AB508" s="6">
        <f t="shared" si="325"/>
        <v>1910.7174400000001</v>
      </c>
      <c r="AC508" s="6">
        <f t="shared" si="326"/>
        <v>1647.9937920000002</v>
      </c>
      <c r="AD508" s="6">
        <f t="shared" si="327"/>
        <v>1910.7174400000001</v>
      </c>
      <c r="AE508" s="6" t="s">
        <v>502</v>
      </c>
      <c r="AF508" s="6">
        <f t="shared" si="335"/>
        <v>2574.9902999999999</v>
      </c>
      <c r="AG508" s="6">
        <f t="shared" si="336"/>
        <v>2574.9902999999999</v>
      </c>
      <c r="AH508" s="6" t="s">
        <v>502</v>
      </c>
      <c r="AI508" s="89">
        <f t="shared" si="328"/>
        <v>3068.4368107500004</v>
      </c>
      <c r="AJ508" s="2">
        <f t="shared" si="337"/>
        <v>895.64879999999994</v>
      </c>
      <c r="AK508" s="109">
        <f t="shared" si="297"/>
        <v>3731.87</v>
      </c>
      <c r="AL508" s="117"/>
      <c r="AM508" s="117"/>
      <c r="AN508" s="117"/>
      <c r="AO508" s="117"/>
      <c r="AP508" s="117"/>
      <c r="AQ508" s="117"/>
      <c r="AR508" s="117"/>
      <c r="AS508" s="117"/>
      <c r="AT508" s="117"/>
      <c r="AU508" s="117"/>
      <c r="AV508" s="117"/>
      <c r="AW508" s="117"/>
      <c r="AX508" s="117"/>
      <c r="AY508" s="117"/>
      <c r="AZ508" s="117"/>
      <c r="BA508" s="117"/>
      <c r="BB508" s="117"/>
      <c r="BC508" s="117"/>
      <c r="BD508" s="117"/>
      <c r="BE508" s="117"/>
      <c r="BF508" s="117"/>
      <c r="BG508" s="117"/>
      <c r="BH508" s="117"/>
      <c r="BI508" s="117"/>
      <c r="BJ508" s="117"/>
      <c r="BK508" s="117"/>
      <c r="BL508" s="117"/>
      <c r="BM508" s="117"/>
      <c r="BN508" s="117"/>
      <c r="BO508" s="117"/>
      <c r="BP508" s="117"/>
      <c r="BQ508" s="117"/>
      <c r="BR508" s="117"/>
      <c r="BS508" s="117"/>
      <c r="BT508" s="117"/>
      <c r="BU508" s="117"/>
      <c r="BV508" s="117"/>
      <c r="BW508" s="117"/>
      <c r="BX508" s="117"/>
      <c r="BY508" s="117"/>
      <c r="BZ508" s="117"/>
      <c r="CA508" s="117"/>
      <c r="CB508" s="117"/>
      <c r="CC508" s="117"/>
      <c r="CD508" s="117"/>
      <c r="CE508" s="117"/>
      <c r="CF508" s="117"/>
      <c r="CG508" s="117"/>
      <c r="CH508" s="117"/>
      <c r="CI508" s="117"/>
      <c r="CJ508" s="117"/>
      <c r="CK508" s="117"/>
      <c r="CL508" s="117"/>
      <c r="CM508" s="117"/>
      <c r="CN508" s="117"/>
      <c r="CO508" s="117"/>
      <c r="CP508" s="117"/>
      <c r="CQ508" s="117"/>
      <c r="CR508" s="117"/>
      <c r="CS508" s="117"/>
      <c r="CT508" s="117"/>
      <c r="CU508" s="117"/>
      <c r="CV508" s="117"/>
      <c r="CW508" s="117"/>
      <c r="CX508" s="118"/>
      <c r="CY508" s="118"/>
      <c r="CZ508" s="118"/>
      <c r="DA508" s="118"/>
      <c r="DB508" s="118"/>
      <c r="DC508" s="118"/>
      <c r="DD508" s="118"/>
      <c r="DE508" s="118"/>
      <c r="DF508" s="118"/>
      <c r="DG508" s="118"/>
      <c r="DH508" s="118"/>
      <c r="DI508" s="118"/>
    </row>
    <row r="509" spans="1:113" s="37" customFormat="1" ht="15.75" thickBot="1" x14ac:dyDescent="0.3">
      <c r="A509" s="143"/>
      <c r="B509" s="8"/>
      <c r="C509" s="8" t="s">
        <v>509</v>
      </c>
      <c r="D509" s="43" t="s">
        <v>521</v>
      </c>
      <c r="E509" s="49" t="s">
        <v>517</v>
      </c>
      <c r="F509" s="52"/>
      <c r="G509" s="31">
        <v>2408.1999999999998</v>
      </c>
      <c r="H509" s="6">
        <f t="shared" si="329"/>
        <v>1926.56</v>
      </c>
      <c r="I509" s="6">
        <f t="shared" si="332"/>
        <v>1661.6579999999997</v>
      </c>
      <c r="J509" s="6">
        <f t="shared" si="333"/>
        <v>1926.56</v>
      </c>
      <c r="K509" s="6">
        <f t="shared" si="314"/>
        <v>722.45999999999992</v>
      </c>
      <c r="L509" s="6">
        <f t="shared" si="334"/>
        <v>1661.6579999999997</v>
      </c>
      <c r="M509" s="85">
        <f t="shared" si="299"/>
        <v>1926.56</v>
      </c>
      <c r="N509" s="6" t="s">
        <v>502</v>
      </c>
      <c r="O509" s="6">
        <f t="shared" si="330"/>
        <v>1661.6579999999997</v>
      </c>
      <c r="P509" s="77">
        <f t="shared" si="315"/>
        <v>1685.7399999999998</v>
      </c>
      <c r="Q509" s="6">
        <f t="shared" si="331"/>
        <v>1926.56</v>
      </c>
      <c r="R509" s="6">
        <f t="shared" si="316"/>
        <v>1541.248</v>
      </c>
      <c r="S509" s="6">
        <f t="shared" si="317"/>
        <v>1329.3263999999999</v>
      </c>
      <c r="T509" s="6">
        <f t="shared" si="318"/>
        <v>1541.248</v>
      </c>
      <c r="U509" s="6">
        <f t="shared" si="319"/>
        <v>577.96799999999996</v>
      </c>
      <c r="V509" s="6">
        <f t="shared" si="320"/>
        <v>1329.3263999999999</v>
      </c>
      <c r="W509" s="6">
        <f t="shared" si="321"/>
        <v>1541.248</v>
      </c>
      <c r="X509" s="6">
        <f t="shared" si="306"/>
        <v>1569.9055799999996</v>
      </c>
      <c r="Y509" s="6">
        <f t="shared" si="322"/>
        <v>1329.3263999999999</v>
      </c>
      <c r="Z509" s="6">
        <f t="shared" si="323"/>
        <v>1348.5919999999999</v>
      </c>
      <c r="AA509" s="6">
        <f t="shared" si="324"/>
        <v>1541.248</v>
      </c>
      <c r="AB509" s="6">
        <f t="shared" si="325"/>
        <v>1232.9984000000002</v>
      </c>
      <c r="AC509" s="6">
        <f t="shared" si="326"/>
        <v>1063.4611199999999</v>
      </c>
      <c r="AD509" s="6">
        <f t="shared" si="327"/>
        <v>1232.9984000000002</v>
      </c>
      <c r="AE509" s="6" t="s">
        <v>502</v>
      </c>
      <c r="AF509" s="6">
        <f t="shared" si="335"/>
        <v>1661.6579999999997</v>
      </c>
      <c r="AG509" s="6">
        <f t="shared" si="336"/>
        <v>1661.6579999999997</v>
      </c>
      <c r="AH509" s="6" t="s">
        <v>502</v>
      </c>
      <c r="AI509" s="89">
        <f t="shared" si="328"/>
        <v>1980.0822449999998</v>
      </c>
      <c r="AJ509" s="2">
        <f t="shared" si="337"/>
        <v>577.96799999999996</v>
      </c>
      <c r="AK509" s="109">
        <f t="shared" si="297"/>
        <v>2408.1999999999998</v>
      </c>
      <c r="AL509" s="117"/>
      <c r="AM509" s="117"/>
      <c r="AN509" s="117"/>
      <c r="AO509" s="117"/>
      <c r="AP509" s="117"/>
      <c r="AQ509" s="117"/>
      <c r="AR509" s="117"/>
      <c r="AS509" s="117"/>
      <c r="AT509" s="117"/>
      <c r="AU509" s="117"/>
      <c r="AV509" s="117"/>
      <c r="AW509" s="117"/>
      <c r="AX509" s="117"/>
      <c r="AY509" s="117"/>
      <c r="AZ509" s="117"/>
      <c r="BA509" s="117"/>
      <c r="BB509" s="117"/>
      <c r="BC509" s="117"/>
      <c r="BD509" s="117"/>
      <c r="BE509" s="117"/>
      <c r="BF509" s="117"/>
      <c r="BG509" s="117"/>
      <c r="BH509" s="117"/>
      <c r="BI509" s="117"/>
      <c r="BJ509" s="117"/>
      <c r="BK509" s="117"/>
      <c r="BL509" s="117"/>
      <c r="BM509" s="117"/>
      <c r="BN509" s="117"/>
      <c r="BO509" s="117"/>
      <c r="BP509" s="117"/>
      <c r="BQ509" s="117"/>
      <c r="BR509" s="117"/>
      <c r="BS509" s="117"/>
      <c r="BT509" s="117"/>
      <c r="BU509" s="117"/>
      <c r="BV509" s="117"/>
      <c r="BW509" s="117"/>
      <c r="BX509" s="117"/>
      <c r="BY509" s="117"/>
      <c r="BZ509" s="117"/>
      <c r="CA509" s="117"/>
      <c r="CB509" s="117"/>
      <c r="CC509" s="117"/>
      <c r="CD509" s="117"/>
      <c r="CE509" s="117"/>
      <c r="CF509" s="117"/>
      <c r="CG509" s="117"/>
      <c r="CH509" s="117"/>
      <c r="CI509" s="117"/>
      <c r="CJ509" s="117"/>
      <c r="CK509" s="117"/>
      <c r="CL509" s="117"/>
      <c r="CM509" s="117"/>
      <c r="CN509" s="117"/>
      <c r="CO509" s="117"/>
      <c r="CP509" s="117"/>
      <c r="CQ509" s="117"/>
      <c r="CR509" s="117"/>
      <c r="CS509" s="117"/>
      <c r="CT509" s="117"/>
      <c r="CU509" s="117"/>
      <c r="CV509" s="117"/>
      <c r="CW509" s="117"/>
      <c r="CX509" s="118"/>
      <c r="CY509" s="118"/>
      <c r="CZ509" s="118"/>
      <c r="DA509" s="118"/>
      <c r="DB509" s="118"/>
      <c r="DC509" s="118"/>
      <c r="DD509" s="118"/>
      <c r="DE509" s="118"/>
      <c r="DF509" s="118"/>
      <c r="DG509" s="118"/>
      <c r="DH509" s="118"/>
      <c r="DI509" s="118"/>
    </row>
    <row r="510" spans="1:113" s="5" customFormat="1" x14ac:dyDescent="0.25">
      <c r="A510" s="143"/>
      <c r="B510" s="8">
        <v>66982</v>
      </c>
      <c r="C510" s="8" t="s">
        <v>509</v>
      </c>
      <c r="D510" s="43" t="s">
        <v>521</v>
      </c>
      <c r="E510" s="46" t="s">
        <v>52</v>
      </c>
      <c r="F510" s="123" t="s">
        <v>52</v>
      </c>
      <c r="G510" s="31"/>
      <c r="H510" s="6">
        <f t="shared" si="329"/>
        <v>0</v>
      </c>
      <c r="I510" s="6">
        <f t="shared" si="332"/>
        <v>0</v>
      </c>
      <c r="J510" s="6">
        <f t="shared" si="333"/>
        <v>0</v>
      </c>
      <c r="K510" s="6">
        <f t="shared" si="314"/>
        <v>0</v>
      </c>
      <c r="L510" s="6">
        <f t="shared" si="334"/>
        <v>0</v>
      </c>
      <c r="M510" s="85">
        <f t="shared" si="299"/>
        <v>0</v>
      </c>
      <c r="N510" s="21"/>
      <c r="O510" s="6">
        <f t="shared" si="330"/>
        <v>0</v>
      </c>
      <c r="P510" s="77">
        <f t="shared" si="315"/>
        <v>0</v>
      </c>
      <c r="Q510" s="6">
        <f t="shared" si="331"/>
        <v>0</v>
      </c>
      <c r="R510" s="6">
        <f t="shared" si="316"/>
        <v>0</v>
      </c>
      <c r="S510" s="6">
        <f t="shared" si="317"/>
        <v>0</v>
      </c>
      <c r="T510" s="6">
        <f t="shared" si="318"/>
        <v>0</v>
      </c>
      <c r="U510" s="6">
        <f t="shared" si="319"/>
        <v>0</v>
      </c>
      <c r="V510" s="6">
        <f t="shared" si="320"/>
        <v>0</v>
      </c>
      <c r="W510" s="6">
        <f t="shared" si="321"/>
        <v>0</v>
      </c>
      <c r="X510" s="6">
        <f t="shared" si="306"/>
        <v>0</v>
      </c>
      <c r="Y510" s="6">
        <f t="shared" si="322"/>
        <v>0</v>
      </c>
      <c r="Z510" s="6">
        <f t="shared" si="323"/>
        <v>0</v>
      </c>
      <c r="AA510" s="6">
        <f t="shared" si="324"/>
        <v>0</v>
      </c>
      <c r="AB510" s="6">
        <f t="shared" si="325"/>
        <v>0</v>
      </c>
      <c r="AC510" s="6">
        <f t="shared" si="326"/>
        <v>0</v>
      </c>
      <c r="AD510" s="6">
        <f t="shared" si="327"/>
        <v>0</v>
      </c>
      <c r="AE510" s="21"/>
      <c r="AF510" s="6">
        <f t="shared" si="335"/>
        <v>0</v>
      </c>
      <c r="AG510" s="6">
        <f t="shared" si="336"/>
        <v>0</v>
      </c>
      <c r="AH510" s="21"/>
      <c r="AI510" s="89">
        <f t="shared" si="328"/>
        <v>0</v>
      </c>
      <c r="AJ510" s="2">
        <f t="shared" si="337"/>
        <v>0</v>
      </c>
      <c r="AK510" s="109">
        <f t="shared" si="297"/>
        <v>0</v>
      </c>
      <c r="AL510" s="117"/>
      <c r="AM510" s="117"/>
      <c r="AN510" s="117"/>
      <c r="AO510" s="117"/>
      <c r="AP510" s="117"/>
      <c r="AQ510" s="117"/>
      <c r="AR510" s="117"/>
      <c r="AS510" s="117"/>
      <c r="AT510" s="117"/>
      <c r="AU510" s="117"/>
      <c r="AV510" s="117"/>
      <c r="AW510" s="117"/>
      <c r="AX510" s="117"/>
      <c r="AY510" s="117"/>
      <c r="AZ510" s="117"/>
      <c r="BA510" s="117"/>
      <c r="BB510" s="117"/>
      <c r="BC510" s="117"/>
      <c r="BD510" s="117"/>
      <c r="BE510" s="117"/>
      <c r="BF510" s="117"/>
      <c r="BG510" s="117"/>
      <c r="BH510" s="117"/>
      <c r="BI510" s="117"/>
      <c r="BJ510" s="117"/>
      <c r="BK510" s="117"/>
      <c r="BL510" s="117"/>
      <c r="BM510" s="117"/>
      <c r="BN510" s="117"/>
      <c r="BO510" s="117"/>
      <c r="BP510" s="117"/>
      <c r="BQ510" s="117"/>
      <c r="BR510" s="117"/>
      <c r="BS510" s="117"/>
      <c r="BT510" s="117"/>
      <c r="BU510" s="117"/>
      <c r="BV510" s="117"/>
      <c r="BW510" s="117"/>
      <c r="BX510" s="117"/>
      <c r="BY510" s="117"/>
      <c r="BZ510" s="117"/>
      <c r="CA510" s="117"/>
      <c r="CB510" s="117"/>
      <c r="CC510" s="117"/>
      <c r="CD510" s="117"/>
      <c r="CE510" s="117"/>
      <c r="CF510" s="117"/>
      <c r="CG510" s="117"/>
      <c r="CH510" s="117"/>
      <c r="CI510" s="117"/>
      <c r="CJ510" s="117"/>
      <c r="CK510" s="117"/>
      <c r="CL510" s="117"/>
      <c r="CM510" s="117"/>
      <c r="CN510" s="117"/>
      <c r="CO510" s="117"/>
      <c r="CP510" s="117"/>
      <c r="CQ510" s="117"/>
      <c r="CR510" s="117"/>
      <c r="CS510" s="117"/>
      <c r="CT510" s="117"/>
      <c r="CU510" s="117"/>
      <c r="CV510" s="117"/>
      <c r="CW510" s="117"/>
      <c r="CX510" s="118"/>
      <c r="CY510" s="118"/>
      <c r="CZ510" s="118"/>
      <c r="DA510" s="118"/>
      <c r="DB510" s="118"/>
      <c r="DC510" s="118"/>
      <c r="DD510" s="118"/>
      <c r="DE510" s="118"/>
      <c r="DF510" s="118"/>
      <c r="DG510" s="118"/>
      <c r="DH510" s="118"/>
      <c r="DI510" s="118"/>
    </row>
    <row r="511" spans="1:113" s="37" customFormat="1" x14ac:dyDescent="0.25">
      <c r="A511" s="143"/>
      <c r="B511" s="8"/>
      <c r="C511" s="8" t="s">
        <v>509</v>
      </c>
      <c r="D511" s="43" t="s">
        <v>521</v>
      </c>
      <c r="E511" s="47" t="s">
        <v>514</v>
      </c>
      <c r="F511" s="44" t="s">
        <v>518</v>
      </c>
      <c r="G511" s="31"/>
      <c r="H511" s="6">
        <f t="shared" si="329"/>
        <v>0</v>
      </c>
      <c r="I511" s="6">
        <f t="shared" si="332"/>
        <v>0</v>
      </c>
      <c r="J511" s="6">
        <f t="shared" si="333"/>
        <v>0</v>
      </c>
      <c r="K511" s="6">
        <f t="shared" si="314"/>
        <v>0</v>
      </c>
      <c r="L511" s="6">
        <f t="shared" si="334"/>
        <v>0</v>
      </c>
      <c r="M511" s="85">
        <f t="shared" si="299"/>
        <v>0</v>
      </c>
      <c r="N511" s="21"/>
      <c r="O511" s="6">
        <f t="shared" si="330"/>
        <v>0</v>
      </c>
      <c r="P511" s="77">
        <f t="shared" si="315"/>
        <v>0</v>
      </c>
      <c r="Q511" s="6">
        <f t="shared" si="331"/>
        <v>0</v>
      </c>
      <c r="R511" s="6">
        <f t="shared" si="316"/>
        <v>0</v>
      </c>
      <c r="S511" s="6">
        <f t="shared" si="317"/>
        <v>0</v>
      </c>
      <c r="T511" s="6">
        <f t="shared" si="318"/>
        <v>0</v>
      </c>
      <c r="U511" s="6">
        <f t="shared" si="319"/>
        <v>0</v>
      </c>
      <c r="V511" s="6">
        <f t="shared" si="320"/>
        <v>0</v>
      </c>
      <c r="W511" s="6">
        <f t="shared" si="321"/>
        <v>0</v>
      </c>
      <c r="X511" s="6">
        <f t="shared" si="306"/>
        <v>0</v>
      </c>
      <c r="Y511" s="6">
        <f t="shared" si="322"/>
        <v>0</v>
      </c>
      <c r="Z511" s="6">
        <f t="shared" si="323"/>
        <v>0</v>
      </c>
      <c r="AA511" s="6">
        <f t="shared" si="324"/>
        <v>0</v>
      </c>
      <c r="AB511" s="6">
        <f t="shared" si="325"/>
        <v>0</v>
      </c>
      <c r="AC511" s="6">
        <f t="shared" si="326"/>
        <v>0</v>
      </c>
      <c r="AD511" s="6">
        <f t="shared" si="327"/>
        <v>0</v>
      </c>
      <c r="AE511" s="21"/>
      <c r="AF511" s="6">
        <f t="shared" si="335"/>
        <v>0</v>
      </c>
      <c r="AG511" s="6">
        <f t="shared" si="336"/>
        <v>0</v>
      </c>
      <c r="AH511" s="21"/>
      <c r="AI511" s="89">
        <f t="shared" si="328"/>
        <v>0</v>
      </c>
      <c r="AJ511" s="2">
        <f t="shared" si="337"/>
        <v>0</v>
      </c>
      <c r="AK511" s="109">
        <f t="shared" si="297"/>
        <v>0</v>
      </c>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117"/>
      <c r="CD511" s="117"/>
      <c r="CE511" s="117"/>
      <c r="CF511" s="117"/>
      <c r="CG511" s="117"/>
      <c r="CH511" s="117"/>
      <c r="CI511" s="117"/>
      <c r="CJ511" s="117"/>
      <c r="CK511" s="117"/>
      <c r="CL511" s="117"/>
      <c r="CM511" s="117"/>
      <c r="CN511" s="117"/>
      <c r="CO511" s="117"/>
      <c r="CP511" s="117"/>
      <c r="CQ511" s="117"/>
      <c r="CR511" s="117"/>
      <c r="CS511" s="117"/>
      <c r="CT511" s="117"/>
      <c r="CU511" s="117"/>
      <c r="CV511" s="117"/>
      <c r="CW511" s="117"/>
      <c r="CX511" s="118"/>
      <c r="CY511" s="118"/>
      <c r="CZ511" s="118"/>
      <c r="DA511" s="118"/>
      <c r="DB511" s="118"/>
      <c r="DC511" s="118"/>
      <c r="DD511" s="118"/>
      <c r="DE511" s="118"/>
      <c r="DF511" s="118"/>
      <c r="DG511" s="118"/>
      <c r="DH511" s="118"/>
      <c r="DI511" s="118"/>
    </row>
    <row r="512" spans="1:113" s="37" customFormat="1" x14ac:dyDescent="0.25">
      <c r="A512" s="143"/>
      <c r="B512" s="8"/>
      <c r="C512" s="8" t="s">
        <v>509</v>
      </c>
      <c r="D512" s="43" t="s">
        <v>521</v>
      </c>
      <c r="E512" s="48" t="s">
        <v>519</v>
      </c>
      <c r="F512" s="44" t="s">
        <v>518</v>
      </c>
      <c r="G512" s="31"/>
      <c r="H512" s="6">
        <f t="shared" si="329"/>
        <v>0</v>
      </c>
      <c r="I512" s="6">
        <f t="shared" si="332"/>
        <v>0</v>
      </c>
      <c r="J512" s="6">
        <f t="shared" si="333"/>
        <v>0</v>
      </c>
      <c r="K512" s="6">
        <f t="shared" si="314"/>
        <v>0</v>
      </c>
      <c r="L512" s="6">
        <f t="shared" si="334"/>
        <v>0</v>
      </c>
      <c r="M512" s="85">
        <f t="shared" si="299"/>
        <v>0</v>
      </c>
      <c r="N512" s="21"/>
      <c r="O512" s="6">
        <f t="shared" si="330"/>
        <v>0</v>
      </c>
      <c r="P512" s="77">
        <f t="shared" si="315"/>
        <v>0</v>
      </c>
      <c r="Q512" s="6">
        <f t="shared" si="331"/>
        <v>0</v>
      </c>
      <c r="R512" s="6">
        <f t="shared" si="316"/>
        <v>0</v>
      </c>
      <c r="S512" s="6">
        <f t="shared" si="317"/>
        <v>0</v>
      </c>
      <c r="T512" s="6">
        <f t="shared" si="318"/>
        <v>0</v>
      </c>
      <c r="U512" s="6">
        <f t="shared" si="319"/>
        <v>0</v>
      </c>
      <c r="V512" s="6">
        <f t="shared" si="320"/>
        <v>0</v>
      </c>
      <c r="W512" s="6">
        <f t="shared" si="321"/>
        <v>0</v>
      </c>
      <c r="X512" s="6">
        <f t="shared" si="306"/>
        <v>0</v>
      </c>
      <c r="Y512" s="6">
        <f t="shared" si="322"/>
        <v>0</v>
      </c>
      <c r="Z512" s="6">
        <f t="shared" si="323"/>
        <v>0</v>
      </c>
      <c r="AA512" s="6">
        <f t="shared" si="324"/>
        <v>0</v>
      </c>
      <c r="AB512" s="6">
        <f t="shared" si="325"/>
        <v>0</v>
      </c>
      <c r="AC512" s="6">
        <f t="shared" si="326"/>
        <v>0</v>
      </c>
      <c r="AD512" s="6">
        <f t="shared" si="327"/>
        <v>0</v>
      </c>
      <c r="AE512" s="21"/>
      <c r="AF512" s="6">
        <f t="shared" si="335"/>
        <v>0</v>
      </c>
      <c r="AG512" s="6">
        <f t="shared" si="336"/>
        <v>0</v>
      </c>
      <c r="AH512" s="21"/>
      <c r="AI512" s="89">
        <f t="shared" si="328"/>
        <v>0</v>
      </c>
      <c r="AJ512" s="2">
        <f t="shared" si="337"/>
        <v>0</v>
      </c>
      <c r="AK512" s="109">
        <f t="shared" si="297"/>
        <v>0</v>
      </c>
      <c r="AL512" s="117"/>
      <c r="AM512" s="117"/>
      <c r="AN512" s="117"/>
      <c r="AO512" s="117"/>
      <c r="AP512" s="117"/>
      <c r="AQ512" s="117"/>
      <c r="AR512" s="117"/>
      <c r="AS512" s="117"/>
      <c r="AT512" s="117"/>
      <c r="AU512" s="117"/>
      <c r="AV512" s="117"/>
      <c r="AW512" s="117"/>
      <c r="AX512" s="117"/>
      <c r="AY512" s="117"/>
      <c r="AZ512" s="117"/>
      <c r="BA512" s="117"/>
      <c r="BB512" s="117"/>
      <c r="BC512" s="117"/>
      <c r="BD512" s="117"/>
      <c r="BE512" s="117"/>
      <c r="BF512" s="117"/>
      <c r="BG512" s="117"/>
      <c r="BH512" s="117"/>
      <c r="BI512" s="117"/>
      <c r="BJ512" s="117"/>
      <c r="BK512" s="117"/>
      <c r="BL512" s="117"/>
      <c r="BM512" s="117"/>
      <c r="BN512" s="117"/>
      <c r="BO512" s="117"/>
      <c r="BP512" s="117"/>
      <c r="BQ512" s="117"/>
      <c r="BR512" s="117"/>
      <c r="BS512" s="117"/>
      <c r="BT512" s="117"/>
      <c r="BU512" s="117"/>
      <c r="BV512" s="117"/>
      <c r="BW512" s="117"/>
      <c r="BX512" s="117"/>
      <c r="BY512" s="117"/>
      <c r="BZ512" s="117"/>
      <c r="CA512" s="117"/>
      <c r="CB512" s="117"/>
      <c r="CC512" s="117"/>
      <c r="CD512" s="117"/>
      <c r="CE512" s="117"/>
      <c r="CF512" s="117"/>
      <c r="CG512" s="117"/>
      <c r="CH512" s="117"/>
      <c r="CI512" s="117"/>
      <c r="CJ512" s="117"/>
      <c r="CK512" s="117"/>
      <c r="CL512" s="117"/>
      <c r="CM512" s="117"/>
      <c r="CN512" s="117"/>
      <c r="CO512" s="117"/>
      <c r="CP512" s="117"/>
      <c r="CQ512" s="117"/>
      <c r="CR512" s="117"/>
      <c r="CS512" s="117"/>
      <c r="CT512" s="117"/>
      <c r="CU512" s="117"/>
      <c r="CV512" s="117"/>
      <c r="CW512" s="117"/>
      <c r="CX512" s="118"/>
      <c r="CY512" s="118"/>
      <c r="CZ512" s="118"/>
      <c r="DA512" s="118"/>
      <c r="DB512" s="118"/>
      <c r="DC512" s="118"/>
      <c r="DD512" s="118"/>
      <c r="DE512" s="118"/>
      <c r="DF512" s="118"/>
      <c r="DG512" s="118"/>
      <c r="DH512" s="118"/>
      <c r="DI512" s="118"/>
    </row>
    <row r="513" spans="1:113" s="37" customFormat="1" x14ac:dyDescent="0.25">
      <c r="A513" s="143"/>
      <c r="B513" s="8"/>
      <c r="C513" s="8" t="s">
        <v>509</v>
      </c>
      <c r="D513" s="43" t="s">
        <v>521</v>
      </c>
      <c r="E513" s="48" t="s">
        <v>516</v>
      </c>
      <c r="F513" s="45"/>
      <c r="G513" s="31">
        <v>3114.65</v>
      </c>
      <c r="H513" s="6">
        <f t="shared" si="329"/>
        <v>2491.7200000000003</v>
      </c>
      <c r="I513" s="6">
        <f t="shared" si="332"/>
        <v>2149.1084999999998</v>
      </c>
      <c r="J513" s="6">
        <f t="shared" si="333"/>
        <v>2491.7200000000003</v>
      </c>
      <c r="K513" s="6">
        <f t="shared" si="314"/>
        <v>934.39499999999998</v>
      </c>
      <c r="L513" s="6">
        <f t="shared" si="334"/>
        <v>2149.1084999999998</v>
      </c>
      <c r="M513" s="85">
        <f t="shared" si="299"/>
        <v>2491.7200000000003</v>
      </c>
      <c r="N513" s="6" t="s">
        <v>502</v>
      </c>
      <c r="O513" s="6">
        <f t="shared" si="330"/>
        <v>2149.1084999999998</v>
      </c>
      <c r="P513" s="77">
        <f t="shared" si="315"/>
        <v>2180.2550000000001</v>
      </c>
      <c r="Q513" s="6">
        <f t="shared" si="331"/>
        <v>2491.7200000000003</v>
      </c>
      <c r="R513" s="6">
        <f t="shared" si="316"/>
        <v>1993.3760000000002</v>
      </c>
      <c r="S513" s="6">
        <f t="shared" si="317"/>
        <v>1719.2867999999999</v>
      </c>
      <c r="T513" s="6">
        <f t="shared" si="318"/>
        <v>1993.3760000000002</v>
      </c>
      <c r="U513" s="6">
        <f t="shared" si="319"/>
        <v>747.51600000000008</v>
      </c>
      <c r="V513" s="6">
        <f t="shared" si="320"/>
        <v>1719.2867999999999</v>
      </c>
      <c r="W513" s="6">
        <f t="shared" si="321"/>
        <v>1993.3760000000002</v>
      </c>
      <c r="X513" s="6">
        <f t="shared" si="306"/>
        <v>2030.4403349999998</v>
      </c>
      <c r="Y513" s="6">
        <f t="shared" si="322"/>
        <v>1719.2867999999999</v>
      </c>
      <c r="Z513" s="6">
        <f t="shared" si="323"/>
        <v>1744.2040000000002</v>
      </c>
      <c r="AA513" s="6">
        <f t="shared" si="324"/>
        <v>1993.3760000000002</v>
      </c>
      <c r="AB513" s="6">
        <f t="shared" si="325"/>
        <v>1594.7008000000003</v>
      </c>
      <c r="AC513" s="6">
        <f t="shared" si="326"/>
        <v>1375.4294399999999</v>
      </c>
      <c r="AD513" s="6">
        <f t="shared" si="327"/>
        <v>1594.7008000000003</v>
      </c>
      <c r="AE513" s="6" t="s">
        <v>502</v>
      </c>
      <c r="AF513" s="6">
        <f t="shared" si="335"/>
        <v>2149.1084999999998</v>
      </c>
      <c r="AG513" s="6">
        <f t="shared" si="336"/>
        <v>2149.1084999999998</v>
      </c>
      <c r="AH513" s="6" t="s">
        <v>502</v>
      </c>
      <c r="AI513" s="89">
        <f t="shared" si="328"/>
        <v>2560.9430962500001</v>
      </c>
      <c r="AJ513" s="2">
        <f t="shared" si="337"/>
        <v>747.51600000000008</v>
      </c>
      <c r="AK513" s="109">
        <f t="shared" si="297"/>
        <v>3114.65</v>
      </c>
      <c r="AL513" s="117"/>
      <c r="AM513" s="117"/>
      <c r="AN513" s="117"/>
      <c r="AO513" s="117"/>
      <c r="AP513" s="117"/>
      <c r="AQ513" s="117"/>
      <c r="AR513" s="117"/>
      <c r="AS513" s="117"/>
      <c r="AT513" s="117"/>
      <c r="AU513" s="117"/>
      <c r="AV513" s="117"/>
      <c r="AW513" s="117"/>
      <c r="AX513" s="117"/>
      <c r="AY513" s="117"/>
      <c r="AZ513" s="117"/>
      <c r="BA513" s="117"/>
      <c r="BB513" s="117"/>
      <c r="BC513" s="117"/>
      <c r="BD513" s="117"/>
      <c r="BE513" s="117"/>
      <c r="BF513" s="117"/>
      <c r="BG513" s="117"/>
      <c r="BH513" s="117"/>
      <c r="BI513" s="117"/>
      <c r="BJ513" s="117"/>
      <c r="BK513" s="117"/>
      <c r="BL513" s="117"/>
      <c r="BM513" s="117"/>
      <c r="BN513" s="117"/>
      <c r="BO513" s="117"/>
      <c r="BP513" s="117"/>
      <c r="BQ513" s="117"/>
      <c r="BR513" s="117"/>
      <c r="BS513" s="117"/>
      <c r="BT513" s="117"/>
      <c r="BU513" s="117"/>
      <c r="BV513" s="117"/>
      <c r="BW513" s="117"/>
      <c r="BX513" s="117"/>
      <c r="BY513" s="117"/>
      <c r="BZ513" s="117"/>
      <c r="CA513" s="117"/>
      <c r="CB513" s="117"/>
      <c r="CC513" s="117"/>
      <c r="CD513" s="117"/>
      <c r="CE513" s="117"/>
      <c r="CF513" s="117"/>
      <c r="CG513" s="117"/>
      <c r="CH513" s="117"/>
      <c r="CI513" s="117"/>
      <c r="CJ513" s="117"/>
      <c r="CK513" s="117"/>
      <c r="CL513" s="117"/>
      <c r="CM513" s="117"/>
      <c r="CN513" s="117"/>
      <c r="CO513" s="117"/>
      <c r="CP513" s="117"/>
      <c r="CQ513" s="117"/>
      <c r="CR513" s="117"/>
      <c r="CS513" s="117"/>
      <c r="CT513" s="117"/>
      <c r="CU513" s="117"/>
      <c r="CV513" s="117"/>
      <c r="CW513" s="117"/>
      <c r="CX513" s="118"/>
      <c r="CY513" s="118"/>
      <c r="CZ513" s="118"/>
      <c r="DA513" s="118"/>
      <c r="DB513" s="118"/>
      <c r="DC513" s="118"/>
      <c r="DD513" s="118"/>
      <c r="DE513" s="118"/>
      <c r="DF513" s="118"/>
      <c r="DG513" s="118"/>
      <c r="DH513" s="118"/>
      <c r="DI513" s="118"/>
    </row>
    <row r="514" spans="1:113" s="37" customFormat="1" ht="15.75" thickBot="1" x14ac:dyDescent="0.3">
      <c r="A514" s="143"/>
      <c r="B514" s="8"/>
      <c r="C514" s="8" t="s">
        <v>509</v>
      </c>
      <c r="D514" s="43" t="s">
        <v>521</v>
      </c>
      <c r="E514" s="49" t="s">
        <v>517</v>
      </c>
      <c r="F514" s="52"/>
      <c r="G514" s="31">
        <v>2428.5</v>
      </c>
      <c r="H514" s="6">
        <f t="shared" si="329"/>
        <v>1942.8000000000002</v>
      </c>
      <c r="I514" s="6">
        <f t="shared" si="332"/>
        <v>1675.665</v>
      </c>
      <c r="J514" s="6">
        <f t="shared" si="333"/>
        <v>1942.8000000000002</v>
      </c>
      <c r="K514" s="6">
        <f t="shared" si="314"/>
        <v>728.55</v>
      </c>
      <c r="L514" s="6">
        <f t="shared" si="334"/>
        <v>1675.665</v>
      </c>
      <c r="M514" s="85">
        <f t="shared" si="299"/>
        <v>1942.8000000000002</v>
      </c>
      <c r="N514" s="6" t="s">
        <v>502</v>
      </c>
      <c r="O514" s="6">
        <f t="shared" si="330"/>
        <v>1675.665</v>
      </c>
      <c r="P514" s="77">
        <f t="shared" si="315"/>
        <v>1699.9499999999998</v>
      </c>
      <c r="Q514" s="6">
        <f t="shared" si="331"/>
        <v>1942.8000000000002</v>
      </c>
      <c r="R514" s="6">
        <f t="shared" si="316"/>
        <v>1554.2400000000002</v>
      </c>
      <c r="S514" s="6">
        <f t="shared" si="317"/>
        <v>1340.5320000000002</v>
      </c>
      <c r="T514" s="6">
        <f t="shared" si="318"/>
        <v>1554.2400000000002</v>
      </c>
      <c r="U514" s="6">
        <f t="shared" si="319"/>
        <v>582.84</v>
      </c>
      <c r="V514" s="6">
        <f t="shared" si="320"/>
        <v>1340.5320000000002</v>
      </c>
      <c r="W514" s="6">
        <f t="shared" si="321"/>
        <v>1554.2400000000002</v>
      </c>
      <c r="X514" s="6">
        <f t="shared" si="306"/>
        <v>1583.1391499999997</v>
      </c>
      <c r="Y514" s="6">
        <f t="shared" si="322"/>
        <v>1340.5320000000002</v>
      </c>
      <c r="Z514" s="6">
        <f t="shared" si="323"/>
        <v>1359.96</v>
      </c>
      <c r="AA514" s="6">
        <f t="shared" si="324"/>
        <v>1554.2400000000002</v>
      </c>
      <c r="AB514" s="6">
        <f t="shared" si="325"/>
        <v>1243.3920000000003</v>
      </c>
      <c r="AC514" s="6">
        <f t="shared" si="326"/>
        <v>1072.4256000000003</v>
      </c>
      <c r="AD514" s="6">
        <f t="shared" si="327"/>
        <v>1243.3920000000003</v>
      </c>
      <c r="AE514" s="6" t="s">
        <v>502</v>
      </c>
      <c r="AF514" s="6">
        <f t="shared" si="335"/>
        <v>1675.665</v>
      </c>
      <c r="AG514" s="6">
        <f t="shared" si="336"/>
        <v>1675.665</v>
      </c>
      <c r="AH514" s="6" t="s">
        <v>502</v>
      </c>
      <c r="AI514" s="89">
        <f t="shared" si="328"/>
        <v>1996.7734124999999</v>
      </c>
      <c r="AJ514" s="2">
        <f t="shared" si="337"/>
        <v>582.84</v>
      </c>
      <c r="AK514" s="109">
        <f t="shared" si="297"/>
        <v>2428.5</v>
      </c>
      <c r="AL514" s="117"/>
      <c r="AM514" s="117"/>
      <c r="AN514" s="117"/>
      <c r="AO514" s="117"/>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c r="BR514" s="117"/>
      <c r="BS514" s="117"/>
      <c r="BT514" s="117"/>
      <c r="BU514" s="117"/>
      <c r="BV514" s="117"/>
      <c r="BW514" s="117"/>
      <c r="BX514" s="117"/>
      <c r="BY514" s="117"/>
      <c r="BZ514" s="117"/>
      <c r="CA514" s="117"/>
      <c r="CB514" s="117"/>
      <c r="CC514" s="117"/>
      <c r="CD514" s="117"/>
      <c r="CE514" s="117"/>
      <c r="CF514" s="117"/>
      <c r="CG514" s="117"/>
      <c r="CH514" s="117"/>
      <c r="CI514" s="117"/>
      <c r="CJ514" s="117"/>
      <c r="CK514" s="117"/>
      <c r="CL514" s="117"/>
      <c r="CM514" s="117"/>
      <c r="CN514" s="117"/>
      <c r="CO514" s="117"/>
      <c r="CP514" s="117"/>
      <c r="CQ514" s="117"/>
      <c r="CR514" s="117"/>
      <c r="CS514" s="117"/>
      <c r="CT514" s="117"/>
      <c r="CU514" s="117"/>
      <c r="CV514" s="117"/>
      <c r="CW514" s="117"/>
      <c r="CX514" s="118"/>
      <c r="CY514" s="118"/>
      <c r="CZ514" s="118"/>
      <c r="DA514" s="118"/>
      <c r="DB514" s="118"/>
      <c r="DC514" s="118"/>
      <c r="DD514" s="118"/>
      <c r="DE514" s="118"/>
      <c r="DF514" s="118"/>
      <c r="DG514" s="118"/>
      <c r="DH514" s="118"/>
      <c r="DI514" s="118"/>
    </row>
    <row r="515" spans="1:113" s="5" customFormat="1" x14ac:dyDescent="0.25">
      <c r="A515" s="143"/>
      <c r="B515" s="8">
        <v>66984</v>
      </c>
      <c r="C515" s="8" t="s">
        <v>509</v>
      </c>
      <c r="D515" s="43" t="s">
        <v>521</v>
      </c>
      <c r="E515" s="46" t="s">
        <v>51</v>
      </c>
      <c r="F515" s="123" t="s">
        <v>51</v>
      </c>
      <c r="G515" s="31"/>
      <c r="H515" s="6">
        <f t="shared" si="329"/>
        <v>0</v>
      </c>
      <c r="I515" s="6">
        <f t="shared" si="332"/>
        <v>0</v>
      </c>
      <c r="J515" s="6">
        <f t="shared" si="333"/>
        <v>0</v>
      </c>
      <c r="K515" s="6">
        <f t="shared" si="314"/>
        <v>0</v>
      </c>
      <c r="L515" s="6">
        <f t="shared" si="334"/>
        <v>0</v>
      </c>
      <c r="M515" s="85">
        <f t="shared" si="299"/>
        <v>0</v>
      </c>
      <c r="N515" s="21"/>
      <c r="O515" s="6">
        <f t="shared" si="330"/>
        <v>0</v>
      </c>
      <c r="P515" s="77">
        <f t="shared" si="315"/>
        <v>0</v>
      </c>
      <c r="Q515" s="6">
        <f t="shared" si="331"/>
        <v>0</v>
      </c>
      <c r="R515" s="6">
        <f t="shared" si="316"/>
        <v>0</v>
      </c>
      <c r="S515" s="6">
        <f t="shared" si="317"/>
        <v>0</v>
      </c>
      <c r="T515" s="6">
        <f t="shared" si="318"/>
        <v>0</v>
      </c>
      <c r="U515" s="6">
        <f t="shared" si="319"/>
        <v>0</v>
      </c>
      <c r="V515" s="6">
        <f t="shared" si="320"/>
        <v>0</v>
      </c>
      <c r="W515" s="6">
        <f t="shared" si="321"/>
        <v>0</v>
      </c>
      <c r="X515" s="6">
        <f t="shared" si="306"/>
        <v>0</v>
      </c>
      <c r="Y515" s="6">
        <f t="shared" si="322"/>
        <v>0</v>
      </c>
      <c r="Z515" s="6">
        <f t="shared" si="323"/>
        <v>0</v>
      </c>
      <c r="AA515" s="6">
        <f t="shared" si="324"/>
        <v>0</v>
      </c>
      <c r="AB515" s="6">
        <f t="shared" si="325"/>
        <v>0</v>
      </c>
      <c r="AC515" s="6">
        <f t="shared" si="326"/>
        <v>0</v>
      </c>
      <c r="AD515" s="6">
        <f t="shared" si="327"/>
        <v>0</v>
      </c>
      <c r="AE515" s="21"/>
      <c r="AF515" s="6">
        <f t="shared" si="335"/>
        <v>0</v>
      </c>
      <c r="AG515" s="6">
        <f t="shared" si="336"/>
        <v>0</v>
      </c>
      <c r="AH515" s="21"/>
      <c r="AI515" s="89">
        <f t="shared" si="328"/>
        <v>0</v>
      </c>
      <c r="AJ515" s="2">
        <f t="shared" si="337"/>
        <v>0</v>
      </c>
      <c r="AK515" s="109">
        <f t="shared" si="297"/>
        <v>0</v>
      </c>
      <c r="AL515" s="117"/>
      <c r="AM515" s="117"/>
      <c r="AN515" s="117"/>
      <c r="AO515" s="117"/>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c r="BR515" s="117"/>
      <c r="BS515" s="117"/>
      <c r="BT515" s="117"/>
      <c r="BU515" s="117"/>
      <c r="BV515" s="117"/>
      <c r="BW515" s="117"/>
      <c r="BX515" s="117"/>
      <c r="BY515" s="117"/>
      <c r="BZ515" s="117"/>
      <c r="CA515" s="117"/>
      <c r="CB515" s="117"/>
      <c r="CC515" s="117"/>
      <c r="CD515" s="117"/>
      <c r="CE515" s="117"/>
      <c r="CF515" s="117"/>
      <c r="CG515" s="117"/>
      <c r="CH515" s="117"/>
      <c r="CI515" s="117"/>
      <c r="CJ515" s="117"/>
      <c r="CK515" s="117"/>
      <c r="CL515" s="117"/>
      <c r="CM515" s="117"/>
      <c r="CN515" s="117"/>
      <c r="CO515" s="117"/>
      <c r="CP515" s="117"/>
      <c r="CQ515" s="117"/>
      <c r="CR515" s="117"/>
      <c r="CS515" s="117"/>
      <c r="CT515" s="117"/>
      <c r="CU515" s="117"/>
      <c r="CV515" s="117"/>
      <c r="CW515" s="117"/>
      <c r="CX515" s="118"/>
      <c r="CY515" s="118"/>
      <c r="CZ515" s="118"/>
      <c r="DA515" s="118"/>
      <c r="DB515" s="118"/>
      <c r="DC515" s="118"/>
      <c r="DD515" s="118"/>
      <c r="DE515" s="118"/>
      <c r="DF515" s="118"/>
      <c r="DG515" s="118"/>
      <c r="DH515" s="118"/>
      <c r="DI515" s="118"/>
    </row>
    <row r="516" spans="1:113" s="37" customFormat="1" x14ac:dyDescent="0.25">
      <c r="A516" s="143"/>
      <c r="B516" s="38"/>
      <c r="C516" s="8" t="s">
        <v>509</v>
      </c>
      <c r="D516" s="43" t="s">
        <v>521</v>
      </c>
      <c r="E516" s="47" t="s">
        <v>514</v>
      </c>
      <c r="F516" s="44" t="s">
        <v>518</v>
      </c>
      <c r="G516" s="31"/>
      <c r="H516" s="6">
        <f t="shared" si="329"/>
        <v>0</v>
      </c>
      <c r="I516" s="6">
        <f t="shared" si="332"/>
        <v>0</v>
      </c>
      <c r="J516" s="6">
        <f t="shared" si="333"/>
        <v>0</v>
      </c>
      <c r="K516" s="6">
        <f t="shared" si="314"/>
        <v>0</v>
      </c>
      <c r="L516" s="6">
        <f t="shared" si="334"/>
        <v>0</v>
      </c>
      <c r="M516" s="85">
        <f t="shared" si="299"/>
        <v>0</v>
      </c>
      <c r="N516" s="21"/>
      <c r="O516" s="6">
        <f t="shared" si="330"/>
        <v>0</v>
      </c>
      <c r="P516" s="77">
        <f t="shared" si="315"/>
        <v>0</v>
      </c>
      <c r="Q516" s="6">
        <f t="shared" si="331"/>
        <v>0</v>
      </c>
      <c r="R516" s="6">
        <f t="shared" si="316"/>
        <v>0</v>
      </c>
      <c r="S516" s="6">
        <f t="shared" si="317"/>
        <v>0</v>
      </c>
      <c r="T516" s="6">
        <f t="shared" si="318"/>
        <v>0</v>
      </c>
      <c r="U516" s="6">
        <f t="shared" si="319"/>
        <v>0</v>
      </c>
      <c r="V516" s="6">
        <f t="shared" si="320"/>
        <v>0</v>
      </c>
      <c r="W516" s="6">
        <f t="shared" si="321"/>
        <v>0</v>
      </c>
      <c r="X516" s="6">
        <f t="shared" si="306"/>
        <v>0</v>
      </c>
      <c r="Y516" s="6">
        <f t="shared" si="322"/>
        <v>0</v>
      </c>
      <c r="Z516" s="6">
        <f t="shared" si="323"/>
        <v>0</v>
      </c>
      <c r="AA516" s="6">
        <f t="shared" si="324"/>
        <v>0</v>
      </c>
      <c r="AB516" s="6">
        <f t="shared" si="325"/>
        <v>0</v>
      </c>
      <c r="AC516" s="6">
        <f t="shared" si="326"/>
        <v>0</v>
      </c>
      <c r="AD516" s="6">
        <f t="shared" si="327"/>
        <v>0</v>
      </c>
      <c r="AE516" s="21"/>
      <c r="AF516" s="6">
        <f t="shared" si="335"/>
        <v>0</v>
      </c>
      <c r="AG516" s="6">
        <f t="shared" si="336"/>
        <v>0</v>
      </c>
      <c r="AH516" s="21"/>
      <c r="AI516" s="89">
        <f t="shared" si="328"/>
        <v>0</v>
      </c>
      <c r="AJ516" s="2">
        <f t="shared" si="337"/>
        <v>0</v>
      </c>
      <c r="AK516" s="109">
        <f t="shared" ref="AK516:AK579" si="338">MAX(G516:AI516)</f>
        <v>0</v>
      </c>
      <c r="AL516" s="117"/>
      <c r="AM516" s="117"/>
      <c r="AN516" s="117"/>
      <c r="AO516" s="117"/>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c r="BR516" s="117"/>
      <c r="BS516" s="117"/>
      <c r="BT516" s="117"/>
      <c r="BU516" s="117"/>
      <c r="BV516" s="117"/>
      <c r="BW516" s="117"/>
      <c r="BX516" s="117"/>
      <c r="BY516" s="117"/>
      <c r="BZ516" s="117"/>
      <c r="CA516" s="117"/>
      <c r="CB516" s="117"/>
      <c r="CC516" s="117"/>
      <c r="CD516" s="117"/>
      <c r="CE516" s="117"/>
      <c r="CF516" s="117"/>
      <c r="CG516" s="117"/>
      <c r="CH516" s="117"/>
      <c r="CI516" s="117"/>
      <c r="CJ516" s="117"/>
      <c r="CK516" s="117"/>
      <c r="CL516" s="117"/>
      <c r="CM516" s="117"/>
      <c r="CN516" s="117"/>
      <c r="CO516" s="117"/>
      <c r="CP516" s="117"/>
      <c r="CQ516" s="117"/>
      <c r="CR516" s="117"/>
      <c r="CS516" s="117"/>
      <c r="CT516" s="117"/>
      <c r="CU516" s="117"/>
      <c r="CV516" s="117"/>
      <c r="CW516" s="117"/>
      <c r="CX516" s="118"/>
      <c r="CY516" s="118"/>
      <c r="CZ516" s="118"/>
      <c r="DA516" s="118"/>
      <c r="DB516" s="118"/>
      <c r="DC516" s="118"/>
      <c r="DD516" s="118"/>
      <c r="DE516" s="118"/>
      <c r="DF516" s="118"/>
      <c r="DG516" s="118"/>
      <c r="DH516" s="118"/>
      <c r="DI516" s="118"/>
    </row>
    <row r="517" spans="1:113" s="37" customFormat="1" x14ac:dyDescent="0.25">
      <c r="A517" s="143"/>
      <c r="B517" s="38"/>
      <c r="C517" s="8" t="s">
        <v>509</v>
      </c>
      <c r="D517" s="43" t="s">
        <v>521</v>
      </c>
      <c r="E517" s="48" t="s">
        <v>519</v>
      </c>
      <c r="F517" s="44" t="s">
        <v>518</v>
      </c>
      <c r="G517" s="31"/>
      <c r="H517" s="6">
        <f t="shared" si="329"/>
        <v>0</v>
      </c>
      <c r="I517" s="6">
        <f t="shared" si="332"/>
        <v>0</v>
      </c>
      <c r="J517" s="6">
        <f t="shared" si="333"/>
        <v>0</v>
      </c>
      <c r="K517" s="6">
        <f t="shared" si="314"/>
        <v>0</v>
      </c>
      <c r="L517" s="6">
        <f t="shared" si="334"/>
        <v>0</v>
      </c>
      <c r="M517" s="85">
        <f t="shared" si="299"/>
        <v>0</v>
      </c>
      <c r="N517" s="21"/>
      <c r="O517" s="6">
        <f t="shared" si="330"/>
        <v>0</v>
      </c>
      <c r="P517" s="77">
        <f t="shared" si="315"/>
        <v>0</v>
      </c>
      <c r="Q517" s="6">
        <f t="shared" si="331"/>
        <v>0</v>
      </c>
      <c r="R517" s="6">
        <f t="shared" si="316"/>
        <v>0</v>
      </c>
      <c r="S517" s="6">
        <f t="shared" si="317"/>
        <v>0</v>
      </c>
      <c r="T517" s="6">
        <f t="shared" si="318"/>
        <v>0</v>
      </c>
      <c r="U517" s="6">
        <f t="shared" si="319"/>
        <v>0</v>
      </c>
      <c r="V517" s="6">
        <f t="shared" si="320"/>
        <v>0</v>
      </c>
      <c r="W517" s="6">
        <f t="shared" si="321"/>
        <v>0</v>
      </c>
      <c r="X517" s="6">
        <f t="shared" si="306"/>
        <v>0</v>
      </c>
      <c r="Y517" s="6">
        <f t="shared" si="322"/>
        <v>0</v>
      </c>
      <c r="Z517" s="6">
        <f t="shared" si="323"/>
        <v>0</v>
      </c>
      <c r="AA517" s="6">
        <f t="shared" si="324"/>
        <v>0</v>
      </c>
      <c r="AB517" s="6">
        <f t="shared" si="325"/>
        <v>0</v>
      </c>
      <c r="AC517" s="6">
        <f t="shared" si="326"/>
        <v>0</v>
      </c>
      <c r="AD517" s="6">
        <f t="shared" si="327"/>
        <v>0</v>
      </c>
      <c r="AE517" s="21"/>
      <c r="AF517" s="6">
        <f t="shared" si="335"/>
        <v>0</v>
      </c>
      <c r="AG517" s="6">
        <f t="shared" si="336"/>
        <v>0</v>
      </c>
      <c r="AH517" s="21"/>
      <c r="AI517" s="89">
        <f t="shared" si="328"/>
        <v>0</v>
      </c>
      <c r="AJ517" s="2">
        <f t="shared" si="337"/>
        <v>0</v>
      </c>
      <c r="AK517" s="109">
        <f t="shared" si="338"/>
        <v>0</v>
      </c>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7"/>
      <c r="BS517" s="117"/>
      <c r="BT517" s="117"/>
      <c r="BU517" s="117"/>
      <c r="BV517" s="117"/>
      <c r="BW517" s="117"/>
      <c r="BX517" s="117"/>
      <c r="BY517" s="117"/>
      <c r="BZ517" s="117"/>
      <c r="CA517" s="117"/>
      <c r="CB517" s="117"/>
      <c r="CC517" s="117"/>
      <c r="CD517" s="117"/>
      <c r="CE517" s="117"/>
      <c r="CF517" s="117"/>
      <c r="CG517" s="117"/>
      <c r="CH517" s="117"/>
      <c r="CI517" s="117"/>
      <c r="CJ517" s="117"/>
      <c r="CK517" s="117"/>
      <c r="CL517" s="117"/>
      <c r="CM517" s="117"/>
      <c r="CN517" s="117"/>
      <c r="CO517" s="117"/>
      <c r="CP517" s="117"/>
      <c r="CQ517" s="117"/>
      <c r="CR517" s="117"/>
      <c r="CS517" s="117"/>
      <c r="CT517" s="117"/>
      <c r="CU517" s="117"/>
      <c r="CV517" s="117"/>
      <c r="CW517" s="117"/>
      <c r="CX517" s="118"/>
      <c r="CY517" s="118"/>
      <c r="CZ517" s="118"/>
      <c r="DA517" s="118"/>
      <c r="DB517" s="118"/>
      <c r="DC517" s="118"/>
      <c r="DD517" s="118"/>
      <c r="DE517" s="118"/>
      <c r="DF517" s="118"/>
      <c r="DG517" s="118"/>
      <c r="DH517" s="118"/>
      <c r="DI517" s="118"/>
    </row>
    <row r="518" spans="1:113" s="37" customFormat="1" x14ac:dyDescent="0.25">
      <c r="A518" s="143"/>
      <c r="B518" s="38"/>
      <c r="C518" s="8" t="s">
        <v>509</v>
      </c>
      <c r="D518" s="43" t="s">
        <v>521</v>
      </c>
      <c r="E518" s="48" t="s">
        <v>516</v>
      </c>
      <c r="F518" s="45"/>
      <c r="G518" s="31">
        <v>2569.38</v>
      </c>
      <c r="H518" s="6">
        <f t="shared" si="329"/>
        <v>2055.5040000000004</v>
      </c>
      <c r="I518" s="6">
        <f t="shared" si="332"/>
        <v>1772.8722</v>
      </c>
      <c r="J518" s="6">
        <f t="shared" si="333"/>
        <v>2055.5040000000004</v>
      </c>
      <c r="K518" s="6">
        <f t="shared" si="314"/>
        <v>770.81399999999996</v>
      </c>
      <c r="L518" s="6">
        <f t="shared" si="334"/>
        <v>1772.8722</v>
      </c>
      <c r="M518" s="85">
        <f t="shared" si="299"/>
        <v>2055.5040000000004</v>
      </c>
      <c r="N518" s="6" t="s">
        <v>502</v>
      </c>
      <c r="O518" s="6">
        <f t="shared" si="330"/>
        <v>1772.8722</v>
      </c>
      <c r="P518" s="77">
        <f t="shared" si="315"/>
        <v>1798.566</v>
      </c>
      <c r="Q518" s="6">
        <f t="shared" si="331"/>
        <v>2055.5040000000004</v>
      </c>
      <c r="R518" s="6">
        <f t="shared" si="316"/>
        <v>1644.4032000000004</v>
      </c>
      <c r="S518" s="6">
        <f t="shared" si="317"/>
        <v>1418.2977600000002</v>
      </c>
      <c r="T518" s="6">
        <f t="shared" si="318"/>
        <v>1644.4032000000004</v>
      </c>
      <c r="U518" s="6">
        <f t="shared" si="319"/>
        <v>616.65120000000002</v>
      </c>
      <c r="V518" s="6">
        <f t="shared" si="320"/>
        <v>1418.2977600000002</v>
      </c>
      <c r="W518" s="6">
        <f t="shared" si="321"/>
        <v>1644.4032000000004</v>
      </c>
      <c r="X518" s="6">
        <f t="shared" si="306"/>
        <v>1674.9788219999998</v>
      </c>
      <c r="Y518" s="6">
        <f t="shared" si="322"/>
        <v>1418.2977600000002</v>
      </c>
      <c r="Z518" s="6">
        <f t="shared" si="323"/>
        <v>1438.8528000000001</v>
      </c>
      <c r="AA518" s="6">
        <f t="shared" si="324"/>
        <v>1644.4032000000004</v>
      </c>
      <c r="AB518" s="6">
        <f t="shared" si="325"/>
        <v>1315.5225600000003</v>
      </c>
      <c r="AC518" s="6">
        <f t="shared" si="326"/>
        <v>1134.6382080000001</v>
      </c>
      <c r="AD518" s="6">
        <f t="shared" si="327"/>
        <v>1315.5225600000003</v>
      </c>
      <c r="AE518" s="6" t="s">
        <v>502</v>
      </c>
      <c r="AF518" s="6">
        <f t="shared" si="335"/>
        <v>1772.8722</v>
      </c>
      <c r="AG518" s="6">
        <f t="shared" si="336"/>
        <v>1772.8722</v>
      </c>
      <c r="AH518" s="6" t="s">
        <v>502</v>
      </c>
      <c r="AI518" s="89">
        <f t="shared" si="328"/>
        <v>2112.6084705000003</v>
      </c>
      <c r="AJ518" s="2">
        <f t="shared" si="337"/>
        <v>616.65120000000002</v>
      </c>
      <c r="AK518" s="109">
        <f t="shared" si="338"/>
        <v>2569.38</v>
      </c>
      <c r="AL518" s="117"/>
      <c r="AM518" s="117"/>
      <c r="AN518" s="117"/>
      <c r="AO518" s="117"/>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c r="BR518" s="117"/>
      <c r="BS518" s="117"/>
      <c r="BT518" s="117"/>
      <c r="BU518" s="117"/>
      <c r="BV518" s="117"/>
      <c r="BW518" s="117"/>
      <c r="BX518" s="117"/>
      <c r="BY518" s="117"/>
      <c r="BZ518" s="117"/>
      <c r="CA518" s="117"/>
      <c r="CB518" s="117"/>
      <c r="CC518" s="117"/>
      <c r="CD518" s="117"/>
      <c r="CE518" s="117"/>
      <c r="CF518" s="117"/>
      <c r="CG518" s="117"/>
      <c r="CH518" s="117"/>
      <c r="CI518" s="117"/>
      <c r="CJ518" s="117"/>
      <c r="CK518" s="117"/>
      <c r="CL518" s="117"/>
      <c r="CM518" s="117"/>
      <c r="CN518" s="117"/>
      <c r="CO518" s="117"/>
      <c r="CP518" s="117"/>
      <c r="CQ518" s="117"/>
      <c r="CR518" s="117"/>
      <c r="CS518" s="117"/>
      <c r="CT518" s="117"/>
      <c r="CU518" s="117"/>
      <c r="CV518" s="117"/>
      <c r="CW518" s="117"/>
      <c r="CX518" s="118"/>
      <c r="CY518" s="118"/>
      <c r="CZ518" s="118"/>
      <c r="DA518" s="118"/>
      <c r="DB518" s="118"/>
      <c r="DC518" s="118"/>
      <c r="DD518" s="118"/>
      <c r="DE518" s="118"/>
      <c r="DF518" s="118"/>
      <c r="DG518" s="118"/>
      <c r="DH518" s="118"/>
      <c r="DI518" s="118"/>
    </row>
    <row r="519" spans="1:113" s="37" customFormat="1" ht="15.75" thickBot="1" x14ac:dyDescent="0.3">
      <c r="A519" s="143"/>
      <c r="B519" s="8"/>
      <c r="C519" s="8" t="s">
        <v>509</v>
      </c>
      <c r="D519" s="43" t="s">
        <v>521</v>
      </c>
      <c r="E519" s="49" t="s">
        <v>517</v>
      </c>
      <c r="F519" s="52"/>
      <c r="G519" s="31">
        <v>2408.1999999999998</v>
      </c>
      <c r="H519" s="6">
        <f t="shared" si="329"/>
        <v>1926.56</v>
      </c>
      <c r="I519" s="6">
        <f t="shared" si="332"/>
        <v>1661.6579999999997</v>
      </c>
      <c r="J519" s="6">
        <f t="shared" si="333"/>
        <v>1926.56</v>
      </c>
      <c r="K519" s="6">
        <f t="shared" si="314"/>
        <v>722.45999999999992</v>
      </c>
      <c r="L519" s="6">
        <f t="shared" si="334"/>
        <v>1661.6579999999997</v>
      </c>
      <c r="M519" s="85">
        <f t="shared" si="299"/>
        <v>1926.56</v>
      </c>
      <c r="N519" s="6" t="s">
        <v>502</v>
      </c>
      <c r="O519" s="6">
        <f t="shared" si="330"/>
        <v>1661.6579999999997</v>
      </c>
      <c r="P519" s="77">
        <f t="shared" si="315"/>
        <v>1685.7399999999998</v>
      </c>
      <c r="Q519" s="6">
        <f t="shared" si="331"/>
        <v>1926.56</v>
      </c>
      <c r="R519" s="6">
        <f t="shared" si="316"/>
        <v>1541.248</v>
      </c>
      <c r="S519" s="6">
        <f t="shared" si="317"/>
        <v>1329.3263999999999</v>
      </c>
      <c r="T519" s="6">
        <f t="shared" si="318"/>
        <v>1541.248</v>
      </c>
      <c r="U519" s="6">
        <f t="shared" si="319"/>
        <v>577.96799999999996</v>
      </c>
      <c r="V519" s="6">
        <f t="shared" si="320"/>
        <v>1329.3263999999999</v>
      </c>
      <c r="W519" s="6">
        <f t="shared" si="321"/>
        <v>1541.248</v>
      </c>
      <c r="X519" s="6">
        <f t="shared" si="306"/>
        <v>1569.9055799999996</v>
      </c>
      <c r="Y519" s="6">
        <f t="shared" si="322"/>
        <v>1329.3263999999999</v>
      </c>
      <c r="Z519" s="6">
        <f t="shared" si="323"/>
        <v>1348.5919999999999</v>
      </c>
      <c r="AA519" s="6">
        <f t="shared" si="324"/>
        <v>1541.248</v>
      </c>
      <c r="AB519" s="6">
        <f t="shared" si="325"/>
        <v>1232.9984000000002</v>
      </c>
      <c r="AC519" s="6">
        <f t="shared" si="326"/>
        <v>1063.4611199999999</v>
      </c>
      <c r="AD519" s="6">
        <f t="shared" si="327"/>
        <v>1232.9984000000002</v>
      </c>
      <c r="AE519" s="6" t="s">
        <v>502</v>
      </c>
      <c r="AF519" s="6">
        <f t="shared" si="335"/>
        <v>1661.6579999999997</v>
      </c>
      <c r="AG519" s="6">
        <f t="shared" si="336"/>
        <v>1661.6579999999997</v>
      </c>
      <c r="AH519" s="6" t="s">
        <v>502</v>
      </c>
      <c r="AI519" s="89">
        <f t="shared" si="328"/>
        <v>1980.0822449999998</v>
      </c>
      <c r="AJ519" s="2">
        <f t="shared" si="337"/>
        <v>577.96799999999996</v>
      </c>
      <c r="AK519" s="109">
        <f t="shared" si="338"/>
        <v>2408.1999999999998</v>
      </c>
      <c r="AL519" s="117"/>
      <c r="AM519" s="117"/>
      <c r="AN519" s="117"/>
      <c r="AO519" s="117"/>
      <c r="AP519" s="117"/>
      <c r="AQ519" s="117"/>
      <c r="AR519" s="117"/>
      <c r="AS519" s="117"/>
      <c r="AT519" s="117"/>
      <c r="AU519" s="117"/>
      <c r="AV519" s="117"/>
      <c r="AW519" s="117"/>
      <c r="AX519" s="117"/>
      <c r="AY519" s="117"/>
      <c r="AZ519" s="117"/>
      <c r="BA519" s="117"/>
      <c r="BB519" s="117"/>
      <c r="BC519" s="117"/>
      <c r="BD519" s="117"/>
      <c r="BE519" s="117"/>
      <c r="BF519" s="117"/>
      <c r="BG519" s="117"/>
      <c r="BH519" s="117"/>
      <c r="BI519" s="117"/>
      <c r="BJ519" s="117"/>
      <c r="BK519" s="117"/>
      <c r="BL519" s="117"/>
      <c r="BM519" s="117"/>
      <c r="BN519" s="117"/>
      <c r="BO519" s="117"/>
      <c r="BP519" s="117"/>
      <c r="BQ519" s="117"/>
      <c r="BR519" s="117"/>
      <c r="BS519" s="117"/>
      <c r="BT519" s="117"/>
      <c r="BU519" s="117"/>
      <c r="BV519" s="117"/>
      <c r="BW519" s="117"/>
      <c r="BX519" s="117"/>
      <c r="BY519" s="117"/>
      <c r="BZ519" s="117"/>
      <c r="CA519" s="117"/>
      <c r="CB519" s="117"/>
      <c r="CC519" s="117"/>
      <c r="CD519" s="117"/>
      <c r="CE519" s="117"/>
      <c r="CF519" s="117"/>
      <c r="CG519" s="117"/>
      <c r="CH519" s="117"/>
      <c r="CI519" s="117"/>
      <c r="CJ519" s="117"/>
      <c r="CK519" s="117"/>
      <c r="CL519" s="117"/>
      <c r="CM519" s="117"/>
      <c r="CN519" s="117"/>
      <c r="CO519" s="117"/>
      <c r="CP519" s="117"/>
      <c r="CQ519" s="117"/>
      <c r="CR519" s="117"/>
      <c r="CS519" s="117"/>
      <c r="CT519" s="117"/>
      <c r="CU519" s="117"/>
      <c r="CV519" s="117"/>
      <c r="CW519" s="117"/>
      <c r="CX519" s="118"/>
      <c r="CY519" s="118"/>
      <c r="CZ519" s="118"/>
      <c r="DA519" s="118"/>
      <c r="DB519" s="118"/>
      <c r="DC519" s="118"/>
      <c r="DD519" s="118"/>
      <c r="DE519" s="118"/>
      <c r="DF519" s="118"/>
      <c r="DG519" s="118"/>
      <c r="DH519" s="118"/>
      <c r="DI519" s="118"/>
    </row>
    <row r="520" spans="1:113" s="29" customFormat="1" ht="30" x14ac:dyDescent="0.25">
      <c r="A520" s="143"/>
      <c r="B520" s="8">
        <v>66985</v>
      </c>
      <c r="C520" s="8" t="s">
        <v>509</v>
      </c>
      <c r="D520" s="43" t="s">
        <v>521</v>
      </c>
      <c r="E520" s="46" t="s">
        <v>373</v>
      </c>
      <c r="F520" s="123" t="s">
        <v>373</v>
      </c>
      <c r="G520" s="31"/>
      <c r="H520" s="6">
        <f t="shared" si="329"/>
        <v>0</v>
      </c>
      <c r="I520" s="6">
        <f t="shared" si="332"/>
        <v>0</v>
      </c>
      <c r="J520" s="6">
        <f t="shared" si="333"/>
        <v>0</v>
      </c>
      <c r="K520" s="6">
        <f t="shared" si="314"/>
        <v>0</v>
      </c>
      <c r="L520" s="6">
        <f t="shared" si="334"/>
        <v>0</v>
      </c>
      <c r="M520" s="85">
        <f t="shared" si="299"/>
        <v>0</v>
      </c>
      <c r="N520" s="21"/>
      <c r="O520" s="6">
        <f t="shared" si="330"/>
        <v>0</v>
      </c>
      <c r="P520" s="77">
        <f t="shared" si="315"/>
        <v>0</v>
      </c>
      <c r="Q520" s="6">
        <f t="shared" si="331"/>
        <v>0</v>
      </c>
      <c r="R520" s="6">
        <f t="shared" si="316"/>
        <v>0</v>
      </c>
      <c r="S520" s="6">
        <f t="shared" si="317"/>
        <v>0</v>
      </c>
      <c r="T520" s="6">
        <f t="shared" si="318"/>
        <v>0</v>
      </c>
      <c r="U520" s="6">
        <f t="shared" si="319"/>
        <v>0</v>
      </c>
      <c r="V520" s="6">
        <f t="shared" si="320"/>
        <v>0</v>
      </c>
      <c r="W520" s="6">
        <f t="shared" si="321"/>
        <v>0</v>
      </c>
      <c r="X520" s="6">
        <f t="shared" si="306"/>
        <v>0</v>
      </c>
      <c r="Y520" s="6">
        <f t="shared" si="322"/>
        <v>0</v>
      </c>
      <c r="Z520" s="6">
        <f t="shared" si="323"/>
        <v>0</v>
      </c>
      <c r="AA520" s="6">
        <f t="shared" si="324"/>
        <v>0</v>
      </c>
      <c r="AB520" s="6">
        <f t="shared" si="325"/>
        <v>0</v>
      </c>
      <c r="AC520" s="6">
        <f t="shared" si="326"/>
        <v>0</v>
      </c>
      <c r="AD520" s="6">
        <f t="shared" si="327"/>
        <v>0</v>
      </c>
      <c r="AE520" s="21"/>
      <c r="AF520" s="6">
        <f t="shared" si="335"/>
        <v>0</v>
      </c>
      <c r="AG520" s="6">
        <f t="shared" si="336"/>
        <v>0</v>
      </c>
      <c r="AH520" s="21"/>
      <c r="AI520" s="89">
        <f t="shared" si="328"/>
        <v>0</v>
      </c>
      <c r="AJ520" s="2">
        <f t="shared" si="337"/>
        <v>0</v>
      </c>
      <c r="AK520" s="109">
        <f t="shared" si="338"/>
        <v>0</v>
      </c>
      <c r="AL520" s="117"/>
      <c r="AM520" s="117"/>
      <c r="AN520" s="117"/>
      <c r="AO520" s="117"/>
      <c r="AP520" s="117"/>
      <c r="AQ520" s="117"/>
      <c r="AR520" s="117"/>
      <c r="AS520" s="117"/>
      <c r="AT520" s="117"/>
      <c r="AU520" s="117"/>
      <c r="AV520" s="117"/>
      <c r="AW520" s="117"/>
      <c r="AX520" s="117"/>
      <c r="AY520" s="117"/>
      <c r="AZ520" s="117"/>
      <c r="BA520" s="117"/>
      <c r="BB520" s="117"/>
      <c r="BC520" s="117"/>
      <c r="BD520" s="117"/>
      <c r="BE520" s="117"/>
      <c r="BF520" s="117"/>
      <c r="BG520" s="117"/>
      <c r="BH520" s="117"/>
      <c r="BI520" s="117"/>
      <c r="BJ520" s="117"/>
      <c r="BK520" s="117"/>
      <c r="BL520" s="117"/>
      <c r="BM520" s="117"/>
      <c r="BN520" s="117"/>
      <c r="BO520" s="117"/>
      <c r="BP520" s="117"/>
      <c r="BQ520" s="117"/>
      <c r="BR520" s="117"/>
      <c r="BS520" s="117"/>
      <c r="BT520" s="117"/>
      <c r="BU520" s="117"/>
      <c r="BV520" s="117"/>
      <c r="BW520" s="117"/>
      <c r="BX520" s="117"/>
      <c r="BY520" s="117"/>
      <c r="BZ520" s="117"/>
      <c r="CA520" s="117"/>
      <c r="CB520" s="117"/>
      <c r="CC520" s="117"/>
      <c r="CD520" s="117"/>
      <c r="CE520" s="117"/>
      <c r="CF520" s="117"/>
      <c r="CG520" s="117"/>
      <c r="CH520" s="117"/>
      <c r="CI520" s="117"/>
      <c r="CJ520" s="117"/>
      <c r="CK520" s="117"/>
      <c r="CL520" s="117"/>
      <c r="CM520" s="117"/>
      <c r="CN520" s="117"/>
      <c r="CO520" s="117"/>
      <c r="CP520" s="117"/>
      <c r="CQ520" s="117"/>
      <c r="CR520" s="117"/>
      <c r="CS520" s="117"/>
      <c r="CT520" s="117"/>
      <c r="CU520" s="117"/>
      <c r="CV520" s="117"/>
      <c r="CW520" s="117"/>
      <c r="CX520" s="118"/>
      <c r="CY520" s="118"/>
      <c r="CZ520" s="118"/>
      <c r="DA520" s="118"/>
      <c r="DB520" s="118"/>
      <c r="DC520" s="118"/>
      <c r="DD520" s="118"/>
      <c r="DE520" s="118"/>
      <c r="DF520" s="118"/>
      <c r="DG520" s="118"/>
      <c r="DH520" s="118"/>
      <c r="DI520" s="118"/>
    </row>
    <row r="521" spans="1:113" s="37" customFormat="1" x14ac:dyDescent="0.25">
      <c r="A521" s="143"/>
      <c r="B521" s="8"/>
      <c r="C521" s="8" t="s">
        <v>509</v>
      </c>
      <c r="D521" s="43" t="s">
        <v>521</v>
      </c>
      <c r="E521" s="47" t="s">
        <v>514</v>
      </c>
      <c r="F521" s="44" t="s">
        <v>518</v>
      </c>
      <c r="G521" s="31"/>
      <c r="H521" s="6">
        <f t="shared" si="329"/>
        <v>0</v>
      </c>
      <c r="I521" s="6">
        <f t="shared" si="332"/>
        <v>0</v>
      </c>
      <c r="J521" s="6">
        <f t="shared" si="333"/>
        <v>0</v>
      </c>
      <c r="K521" s="6">
        <f t="shared" si="314"/>
        <v>0</v>
      </c>
      <c r="L521" s="6">
        <f t="shared" si="334"/>
        <v>0</v>
      </c>
      <c r="M521" s="85">
        <f t="shared" si="299"/>
        <v>0</v>
      </c>
      <c r="N521" s="21"/>
      <c r="O521" s="6">
        <f t="shared" si="330"/>
        <v>0</v>
      </c>
      <c r="P521" s="77">
        <f t="shared" si="315"/>
        <v>0</v>
      </c>
      <c r="Q521" s="6">
        <f t="shared" si="331"/>
        <v>0</v>
      </c>
      <c r="R521" s="6">
        <f t="shared" si="316"/>
        <v>0</v>
      </c>
      <c r="S521" s="6">
        <f t="shared" si="317"/>
        <v>0</v>
      </c>
      <c r="T521" s="6">
        <f t="shared" si="318"/>
        <v>0</v>
      </c>
      <c r="U521" s="6">
        <f t="shared" si="319"/>
        <v>0</v>
      </c>
      <c r="V521" s="6">
        <f t="shared" si="320"/>
        <v>0</v>
      </c>
      <c r="W521" s="6">
        <f t="shared" si="321"/>
        <v>0</v>
      </c>
      <c r="X521" s="6">
        <f t="shared" si="306"/>
        <v>0</v>
      </c>
      <c r="Y521" s="6">
        <f t="shared" si="322"/>
        <v>0</v>
      </c>
      <c r="Z521" s="6">
        <f t="shared" si="323"/>
        <v>0</v>
      </c>
      <c r="AA521" s="6">
        <f t="shared" si="324"/>
        <v>0</v>
      </c>
      <c r="AB521" s="6">
        <f t="shared" si="325"/>
        <v>0</v>
      </c>
      <c r="AC521" s="6">
        <f t="shared" si="326"/>
        <v>0</v>
      </c>
      <c r="AD521" s="6">
        <f t="shared" si="327"/>
        <v>0</v>
      </c>
      <c r="AE521" s="21"/>
      <c r="AF521" s="6">
        <f t="shared" si="335"/>
        <v>0</v>
      </c>
      <c r="AG521" s="6">
        <f t="shared" si="336"/>
        <v>0</v>
      </c>
      <c r="AH521" s="21"/>
      <c r="AI521" s="89">
        <f t="shared" si="328"/>
        <v>0</v>
      </c>
      <c r="AJ521" s="2">
        <f t="shared" si="337"/>
        <v>0</v>
      </c>
      <c r="AK521" s="109">
        <f t="shared" si="338"/>
        <v>0</v>
      </c>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117"/>
      <c r="CD521" s="117"/>
      <c r="CE521" s="117"/>
      <c r="CF521" s="117"/>
      <c r="CG521" s="117"/>
      <c r="CH521" s="117"/>
      <c r="CI521" s="117"/>
      <c r="CJ521" s="117"/>
      <c r="CK521" s="117"/>
      <c r="CL521" s="117"/>
      <c r="CM521" s="117"/>
      <c r="CN521" s="117"/>
      <c r="CO521" s="117"/>
      <c r="CP521" s="117"/>
      <c r="CQ521" s="117"/>
      <c r="CR521" s="117"/>
      <c r="CS521" s="117"/>
      <c r="CT521" s="117"/>
      <c r="CU521" s="117"/>
      <c r="CV521" s="117"/>
      <c r="CW521" s="117"/>
      <c r="CX521" s="118"/>
      <c r="CY521" s="118"/>
      <c r="CZ521" s="118"/>
      <c r="DA521" s="118"/>
      <c r="DB521" s="118"/>
      <c r="DC521" s="118"/>
      <c r="DD521" s="118"/>
      <c r="DE521" s="118"/>
      <c r="DF521" s="118"/>
      <c r="DG521" s="118"/>
      <c r="DH521" s="118"/>
      <c r="DI521" s="118"/>
    </row>
    <row r="522" spans="1:113" s="37" customFormat="1" x14ac:dyDescent="0.25">
      <c r="A522" s="143"/>
      <c r="B522" s="8"/>
      <c r="C522" s="8" t="s">
        <v>509</v>
      </c>
      <c r="D522" s="43" t="s">
        <v>521</v>
      </c>
      <c r="E522" s="48" t="s">
        <v>519</v>
      </c>
      <c r="F522" s="44" t="s">
        <v>518</v>
      </c>
      <c r="G522" s="31"/>
      <c r="H522" s="6">
        <f t="shared" si="329"/>
        <v>0</v>
      </c>
      <c r="I522" s="6">
        <f t="shared" si="332"/>
        <v>0</v>
      </c>
      <c r="J522" s="6">
        <f t="shared" si="333"/>
        <v>0</v>
      </c>
      <c r="K522" s="6">
        <f t="shared" si="314"/>
        <v>0</v>
      </c>
      <c r="L522" s="6">
        <f t="shared" si="334"/>
        <v>0</v>
      </c>
      <c r="M522" s="85">
        <f t="shared" si="299"/>
        <v>0</v>
      </c>
      <c r="N522" s="21"/>
      <c r="O522" s="6">
        <f t="shared" si="330"/>
        <v>0</v>
      </c>
      <c r="P522" s="77">
        <f t="shared" si="315"/>
        <v>0</v>
      </c>
      <c r="Q522" s="6">
        <f t="shared" si="331"/>
        <v>0</v>
      </c>
      <c r="R522" s="6">
        <f t="shared" si="316"/>
        <v>0</v>
      </c>
      <c r="S522" s="6">
        <f t="shared" si="317"/>
        <v>0</v>
      </c>
      <c r="T522" s="6">
        <f t="shared" si="318"/>
        <v>0</v>
      </c>
      <c r="U522" s="6">
        <f t="shared" si="319"/>
        <v>0</v>
      </c>
      <c r="V522" s="6">
        <f t="shared" si="320"/>
        <v>0</v>
      </c>
      <c r="W522" s="6">
        <f t="shared" si="321"/>
        <v>0</v>
      </c>
      <c r="X522" s="6">
        <f t="shared" si="306"/>
        <v>0</v>
      </c>
      <c r="Y522" s="6">
        <f t="shared" si="322"/>
        <v>0</v>
      </c>
      <c r="Z522" s="6">
        <f t="shared" si="323"/>
        <v>0</v>
      </c>
      <c r="AA522" s="6">
        <f t="shared" si="324"/>
        <v>0</v>
      </c>
      <c r="AB522" s="6">
        <f t="shared" si="325"/>
        <v>0</v>
      </c>
      <c r="AC522" s="6">
        <f t="shared" si="326"/>
        <v>0</v>
      </c>
      <c r="AD522" s="6">
        <f t="shared" si="327"/>
        <v>0</v>
      </c>
      <c r="AE522" s="21"/>
      <c r="AF522" s="6">
        <f t="shared" si="335"/>
        <v>0</v>
      </c>
      <c r="AG522" s="6">
        <f t="shared" si="336"/>
        <v>0</v>
      </c>
      <c r="AH522" s="21"/>
      <c r="AI522" s="89">
        <f t="shared" si="328"/>
        <v>0</v>
      </c>
      <c r="AJ522" s="2">
        <f t="shared" si="337"/>
        <v>0</v>
      </c>
      <c r="AK522" s="109">
        <f t="shared" si="338"/>
        <v>0</v>
      </c>
      <c r="AL522" s="117"/>
      <c r="AM522" s="117"/>
      <c r="AN522" s="117"/>
      <c r="AO522" s="117"/>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c r="BJ522" s="117"/>
      <c r="BK522" s="117"/>
      <c r="BL522" s="117"/>
      <c r="BM522" s="117"/>
      <c r="BN522" s="117"/>
      <c r="BO522" s="117"/>
      <c r="BP522" s="117"/>
      <c r="BQ522" s="117"/>
      <c r="BR522" s="117"/>
      <c r="BS522" s="117"/>
      <c r="BT522" s="117"/>
      <c r="BU522" s="117"/>
      <c r="BV522" s="117"/>
      <c r="BW522" s="117"/>
      <c r="BX522" s="117"/>
      <c r="BY522" s="117"/>
      <c r="BZ522" s="117"/>
      <c r="CA522" s="117"/>
      <c r="CB522" s="117"/>
      <c r="CC522" s="117"/>
      <c r="CD522" s="117"/>
      <c r="CE522" s="117"/>
      <c r="CF522" s="117"/>
      <c r="CG522" s="117"/>
      <c r="CH522" s="117"/>
      <c r="CI522" s="117"/>
      <c r="CJ522" s="117"/>
      <c r="CK522" s="117"/>
      <c r="CL522" s="117"/>
      <c r="CM522" s="117"/>
      <c r="CN522" s="117"/>
      <c r="CO522" s="117"/>
      <c r="CP522" s="117"/>
      <c r="CQ522" s="117"/>
      <c r="CR522" s="117"/>
      <c r="CS522" s="117"/>
      <c r="CT522" s="117"/>
      <c r="CU522" s="117"/>
      <c r="CV522" s="117"/>
      <c r="CW522" s="117"/>
      <c r="CX522" s="118"/>
      <c r="CY522" s="118"/>
      <c r="CZ522" s="118"/>
      <c r="DA522" s="118"/>
      <c r="DB522" s="118"/>
      <c r="DC522" s="118"/>
      <c r="DD522" s="118"/>
      <c r="DE522" s="118"/>
      <c r="DF522" s="118"/>
      <c r="DG522" s="118"/>
      <c r="DH522" s="118"/>
      <c r="DI522" s="118"/>
    </row>
    <row r="523" spans="1:113" s="37" customFormat="1" x14ac:dyDescent="0.25">
      <c r="A523" s="143"/>
      <c r="B523" s="8"/>
      <c r="C523" s="8" t="s">
        <v>509</v>
      </c>
      <c r="D523" s="43" t="s">
        <v>521</v>
      </c>
      <c r="E523" s="48" t="s">
        <v>516</v>
      </c>
      <c r="F523" s="45"/>
      <c r="G523" s="31">
        <v>2073.66</v>
      </c>
      <c r="H523" s="6">
        <f t="shared" si="329"/>
        <v>1658.9279999999999</v>
      </c>
      <c r="I523" s="6">
        <f t="shared" si="332"/>
        <v>1430.8253999999997</v>
      </c>
      <c r="J523" s="6">
        <f t="shared" si="333"/>
        <v>1658.9279999999999</v>
      </c>
      <c r="K523" s="6">
        <f t="shared" si="314"/>
        <v>622.09799999999996</v>
      </c>
      <c r="L523" s="6">
        <f t="shared" si="334"/>
        <v>1430.8253999999997</v>
      </c>
      <c r="M523" s="85">
        <f t="shared" si="299"/>
        <v>1658.9279999999999</v>
      </c>
      <c r="N523" s="6" t="s">
        <v>502</v>
      </c>
      <c r="O523" s="6">
        <f t="shared" si="330"/>
        <v>1430.8253999999997</v>
      </c>
      <c r="P523" s="77">
        <f t="shared" si="315"/>
        <v>1451.5619999999999</v>
      </c>
      <c r="Q523" s="6">
        <f t="shared" si="331"/>
        <v>1658.9279999999999</v>
      </c>
      <c r="R523" s="6">
        <f t="shared" si="316"/>
        <v>1327.1424</v>
      </c>
      <c r="S523" s="6">
        <f t="shared" si="317"/>
        <v>1144.6603199999997</v>
      </c>
      <c r="T523" s="6">
        <f t="shared" si="318"/>
        <v>1327.1424</v>
      </c>
      <c r="U523" s="6">
        <f t="shared" si="319"/>
        <v>497.67840000000001</v>
      </c>
      <c r="V523" s="6">
        <f t="shared" si="320"/>
        <v>1144.6603199999997</v>
      </c>
      <c r="W523" s="6">
        <f t="shared" si="321"/>
        <v>1327.1424</v>
      </c>
      <c r="X523" s="6">
        <f t="shared" si="306"/>
        <v>1351.8189539999998</v>
      </c>
      <c r="Y523" s="6">
        <f t="shared" si="322"/>
        <v>1144.6603199999997</v>
      </c>
      <c r="Z523" s="6">
        <f t="shared" si="323"/>
        <v>1161.2495999999999</v>
      </c>
      <c r="AA523" s="6">
        <f t="shared" si="324"/>
        <v>1327.1424</v>
      </c>
      <c r="AB523" s="6">
        <f t="shared" si="325"/>
        <v>1061.7139199999999</v>
      </c>
      <c r="AC523" s="6">
        <f t="shared" si="326"/>
        <v>915.72825599999987</v>
      </c>
      <c r="AD523" s="6">
        <f t="shared" si="327"/>
        <v>1061.7139199999999</v>
      </c>
      <c r="AE523" s="6" t="s">
        <v>502</v>
      </c>
      <c r="AF523" s="6">
        <f t="shared" si="335"/>
        <v>1430.8253999999997</v>
      </c>
      <c r="AG523" s="6">
        <f t="shared" si="336"/>
        <v>1430.8253999999997</v>
      </c>
      <c r="AH523" s="6" t="s">
        <v>502</v>
      </c>
      <c r="AI523" s="89">
        <f t="shared" si="328"/>
        <v>1705.0150934999999</v>
      </c>
      <c r="AJ523" s="2">
        <f t="shared" si="337"/>
        <v>497.67840000000001</v>
      </c>
      <c r="AK523" s="109">
        <f t="shared" si="338"/>
        <v>2073.66</v>
      </c>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17"/>
      <c r="CW523" s="117"/>
      <c r="CX523" s="118"/>
      <c r="CY523" s="118"/>
      <c r="CZ523" s="118"/>
      <c r="DA523" s="118"/>
      <c r="DB523" s="118"/>
      <c r="DC523" s="118"/>
      <c r="DD523" s="118"/>
      <c r="DE523" s="118"/>
      <c r="DF523" s="118"/>
      <c r="DG523" s="118"/>
      <c r="DH523" s="118"/>
      <c r="DI523" s="118"/>
    </row>
    <row r="524" spans="1:113" s="37" customFormat="1" ht="15.75" thickBot="1" x14ac:dyDescent="0.3">
      <c r="A524" s="143"/>
      <c r="B524" s="8"/>
      <c r="C524" s="8" t="s">
        <v>509</v>
      </c>
      <c r="D524" s="43" t="s">
        <v>521</v>
      </c>
      <c r="E524" s="49" t="s">
        <v>517</v>
      </c>
      <c r="F524" s="52"/>
      <c r="G524" s="31">
        <v>2408.1999999999998</v>
      </c>
      <c r="H524" s="6">
        <f t="shared" si="329"/>
        <v>1926.56</v>
      </c>
      <c r="I524" s="6">
        <f t="shared" si="332"/>
        <v>1661.6579999999997</v>
      </c>
      <c r="J524" s="6">
        <f t="shared" si="333"/>
        <v>1926.56</v>
      </c>
      <c r="K524" s="6">
        <f t="shared" si="314"/>
        <v>722.45999999999992</v>
      </c>
      <c r="L524" s="6">
        <f t="shared" si="334"/>
        <v>1661.6579999999997</v>
      </c>
      <c r="M524" s="85">
        <f t="shared" si="299"/>
        <v>1926.56</v>
      </c>
      <c r="N524" s="6" t="s">
        <v>502</v>
      </c>
      <c r="O524" s="6">
        <f t="shared" si="330"/>
        <v>1661.6579999999997</v>
      </c>
      <c r="P524" s="77">
        <f t="shared" si="315"/>
        <v>1685.7399999999998</v>
      </c>
      <c r="Q524" s="6">
        <f t="shared" si="331"/>
        <v>1926.56</v>
      </c>
      <c r="R524" s="6">
        <f t="shared" si="316"/>
        <v>1541.248</v>
      </c>
      <c r="S524" s="6">
        <f t="shared" si="317"/>
        <v>1329.3263999999999</v>
      </c>
      <c r="T524" s="6">
        <f t="shared" si="318"/>
        <v>1541.248</v>
      </c>
      <c r="U524" s="6">
        <f t="shared" si="319"/>
        <v>577.96799999999996</v>
      </c>
      <c r="V524" s="6">
        <f t="shared" si="320"/>
        <v>1329.3263999999999</v>
      </c>
      <c r="W524" s="6">
        <f t="shared" si="321"/>
        <v>1541.248</v>
      </c>
      <c r="X524" s="6">
        <f t="shared" si="306"/>
        <v>1569.9055799999996</v>
      </c>
      <c r="Y524" s="6">
        <f t="shared" si="322"/>
        <v>1329.3263999999999</v>
      </c>
      <c r="Z524" s="6">
        <f t="shared" si="323"/>
        <v>1348.5919999999999</v>
      </c>
      <c r="AA524" s="6">
        <f t="shared" si="324"/>
        <v>1541.248</v>
      </c>
      <c r="AB524" s="6">
        <f t="shared" si="325"/>
        <v>1232.9984000000002</v>
      </c>
      <c r="AC524" s="6">
        <f t="shared" si="326"/>
        <v>1063.4611199999999</v>
      </c>
      <c r="AD524" s="6">
        <f t="shared" si="327"/>
        <v>1232.9984000000002</v>
      </c>
      <c r="AE524" s="6" t="s">
        <v>502</v>
      </c>
      <c r="AF524" s="6">
        <f t="shared" si="335"/>
        <v>1661.6579999999997</v>
      </c>
      <c r="AG524" s="6">
        <f t="shared" si="336"/>
        <v>1661.6579999999997</v>
      </c>
      <c r="AH524" s="6" t="s">
        <v>502</v>
      </c>
      <c r="AI524" s="89">
        <f t="shared" si="328"/>
        <v>1980.0822449999998</v>
      </c>
      <c r="AJ524" s="2">
        <f t="shared" si="337"/>
        <v>577.96799999999996</v>
      </c>
      <c r="AK524" s="109">
        <f t="shared" si="338"/>
        <v>2408.1999999999998</v>
      </c>
      <c r="AL524" s="117"/>
      <c r="AM524" s="117"/>
      <c r="AN524" s="117"/>
      <c r="AO524" s="117"/>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BQ524" s="117"/>
      <c r="BR524" s="117"/>
      <c r="BS524" s="117"/>
      <c r="BT524" s="117"/>
      <c r="BU524" s="117"/>
      <c r="BV524" s="117"/>
      <c r="BW524" s="117"/>
      <c r="BX524" s="117"/>
      <c r="BY524" s="117"/>
      <c r="BZ524" s="117"/>
      <c r="CA524" s="117"/>
      <c r="CB524" s="117"/>
      <c r="CC524" s="117"/>
      <c r="CD524" s="117"/>
      <c r="CE524" s="117"/>
      <c r="CF524" s="117"/>
      <c r="CG524" s="117"/>
      <c r="CH524" s="117"/>
      <c r="CI524" s="117"/>
      <c r="CJ524" s="117"/>
      <c r="CK524" s="117"/>
      <c r="CL524" s="117"/>
      <c r="CM524" s="117"/>
      <c r="CN524" s="117"/>
      <c r="CO524" s="117"/>
      <c r="CP524" s="117"/>
      <c r="CQ524" s="117"/>
      <c r="CR524" s="117"/>
      <c r="CS524" s="117"/>
      <c r="CT524" s="117"/>
      <c r="CU524" s="117"/>
      <c r="CV524" s="117"/>
      <c r="CW524" s="117"/>
      <c r="CX524" s="118"/>
      <c r="CY524" s="118"/>
      <c r="CZ524" s="118"/>
      <c r="DA524" s="118"/>
      <c r="DB524" s="118"/>
      <c r="DC524" s="118"/>
      <c r="DD524" s="118"/>
      <c r="DE524" s="118"/>
      <c r="DF524" s="118"/>
      <c r="DG524" s="118"/>
      <c r="DH524" s="118"/>
      <c r="DI524" s="118"/>
    </row>
    <row r="525" spans="1:113" s="5" customFormat="1" x14ac:dyDescent="0.25">
      <c r="A525" s="143"/>
      <c r="B525" s="8">
        <v>66986</v>
      </c>
      <c r="C525" s="8" t="s">
        <v>509</v>
      </c>
      <c r="D525" s="43" t="s">
        <v>521</v>
      </c>
      <c r="E525" s="46" t="s">
        <v>80</v>
      </c>
      <c r="F525" s="123" t="s">
        <v>80</v>
      </c>
      <c r="G525" s="31"/>
      <c r="H525" s="6">
        <f t="shared" si="329"/>
        <v>0</v>
      </c>
      <c r="I525" s="6">
        <f t="shared" si="332"/>
        <v>0</v>
      </c>
      <c r="J525" s="6">
        <f t="shared" si="333"/>
        <v>0</v>
      </c>
      <c r="K525" s="6">
        <f t="shared" si="314"/>
        <v>0</v>
      </c>
      <c r="L525" s="6">
        <f t="shared" si="334"/>
        <v>0</v>
      </c>
      <c r="M525" s="85">
        <f t="shared" si="299"/>
        <v>0</v>
      </c>
      <c r="N525" s="21"/>
      <c r="O525" s="6">
        <f t="shared" si="330"/>
        <v>0</v>
      </c>
      <c r="P525" s="77">
        <f t="shared" si="315"/>
        <v>0</v>
      </c>
      <c r="Q525" s="6">
        <f t="shared" si="331"/>
        <v>0</v>
      </c>
      <c r="R525" s="6">
        <f t="shared" si="316"/>
        <v>0</v>
      </c>
      <c r="S525" s="6">
        <f t="shared" si="317"/>
        <v>0</v>
      </c>
      <c r="T525" s="6">
        <f t="shared" si="318"/>
        <v>0</v>
      </c>
      <c r="U525" s="6">
        <f t="shared" si="319"/>
        <v>0</v>
      </c>
      <c r="V525" s="6">
        <f t="shared" si="320"/>
        <v>0</v>
      </c>
      <c r="W525" s="6">
        <f t="shared" si="321"/>
        <v>0</v>
      </c>
      <c r="X525" s="6">
        <f t="shared" si="306"/>
        <v>0</v>
      </c>
      <c r="Y525" s="6">
        <f t="shared" si="322"/>
        <v>0</v>
      </c>
      <c r="Z525" s="6">
        <f t="shared" si="323"/>
        <v>0</v>
      </c>
      <c r="AA525" s="6">
        <f t="shared" si="324"/>
        <v>0</v>
      </c>
      <c r="AB525" s="6">
        <f t="shared" si="325"/>
        <v>0</v>
      </c>
      <c r="AC525" s="6">
        <f t="shared" si="326"/>
        <v>0</v>
      </c>
      <c r="AD525" s="6">
        <f t="shared" si="327"/>
        <v>0</v>
      </c>
      <c r="AE525" s="21"/>
      <c r="AF525" s="6">
        <f t="shared" si="335"/>
        <v>0</v>
      </c>
      <c r="AG525" s="6">
        <f t="shared" si="336"/>
        <v>0</v>
      </c>
      <c r="AH525" s="21"/>
      <c r="AI525" s="89">
        <f t="shared" si="328"/>
        <v>0</v>
      </c>
      <c r="AJ525" s="2">
        <f t="shared" si="337"/>
        <v>0</v>
      </c>
      <c r="AK525" s="109">
        <f t="shared" si="338"/>
        <v>0</v>
      </c>
      <c r="AL525" s="117"/>
      <c r="AM525" s="117"/>
      <c r="AN525" s="117"/>
      <c r="AO525" s="117"/>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BQ525" s="117"/>
      <c r="BR525" s="117"/>
      <c r="BS525" s="117"/>
      <c r="BT525" s="117"/>
      <c r="BU525" s="117"/>
      <c r="BV525" s="117"/>
      <c r="BW525" s="117"/>
      <c r="BX525" s="117"/>
      <c r="BY525" s="117"/>
      <c r="BZ525" s="117"/>
      <c r="CA525" s="117"/>
      <c r="CB525" s="117"/>
      <c r="CC525" s="117"/>
      <c r="CD525" s="117"/>
      <c r="CE525" s="117"/>
      <c r="CF525" s="117"/>
      <c r="CG525" s="117"/>
      <c r="CH525" s="117"/>
      <c r="CI525" s="117"/>
      <c r="CJ525" s="117"/>
      <c r="CK525" s="117"/>
      <c r="CL525" s="117"/>
      <c r="CM525" s="117"/>
      <c r="CN525" s="117"/>
      <c r="CO525" s="117"/>
      <c r="CP525" s="117"/>
      <c r="CQ525" s="117"/>
      <c r="CR525" s="117"/>
      <c r="CS525" s="117"/>
      <c r="CT525" s="117"/>
      <c r="CU525" s="117"/>
      <c r="CV525" s="117"/>
      <c r="CW525" s="117"/>
      <c r="CX525" s="118"/>
      <c r="CY525" s="118"/>
      <c r="CZ525" s="118"/>
      <c r="DA525" s="118"/>
      <c r="DB525" s="118"/>
      <c r="DC525" s="118"/>
      <c r="DD525" s="118"/>
      <c r="DE525" s="118"/>
      <c r="DF525" s="118"/>
      <c r="DG525" s="118"/>
      <c r="DH525" s="118"/>
      <c r="DI525" s="118"/>
    </row>
    <row r="526" spans="1:113" s="37" customFormat="1" x14ac:dyDescent="0.25">
      <c r="A526" s="143"/>
      <c r="B526" s="8"/>
      <c r="C526" s="8" t="s">
        <v>509</v>
      </c>
      <c r="D526" s="43" t="s">
        <v>521</v>
      </c>
      <c r="E526" s="47" t="s">
        <v>514</v>
      </c>
      <c r="F526" s="44" t="s">
        <v>518</v>
      </c>
      <c r="G526" s="31"/>
      <c r="H526" s="6">
        <f t="shared" si="329"/>
        <v>0</v>
      </c>
      <c r="I526" s="6">
        <f t="shared" si="332"/>
        <v>0</v>
      </c>
      <c r="J526" s="6">
        <f t="shared" si="333"/>
        <v>0</v>
      </c>
      <c r="K526" s="6">
        <f t="shared" si="314"/>
        <v>0</v>
      </c>
      <c r="L526" s="6">
        <f t="shared" si="334"/>
        <v>0</v>
      </c>
      <c r="M526" s="85">
        <f t="shared" si="299"/>
        <v>0</v>
      </c>
      <c r="N526" s="21"/>
      <c r="O526" s="6">
        <f t="shared" si="330"/>
        <v>0</v>
      </c>
      <c r="P526" s="77">
        <f t="shared" si="315"/>
        <v>0</v>
      </c>
      <c r="Q526" s="6">
        <f t="shared" si="331"/>
        <v>0</v>
      </c>
      <c r="R526" s="6">
        <f t="shared" si="316"/>
        <v>0</v>
      </c>
      <c r="S526" s="6">
        <f t="shared" si="317"/>
        <v>0</v>
      </c>
      <c r="T526" s="6">
        <f t="shared" si="318"/>
        <v>0</v>
      </c>
      <c r="U526" s="6">
        <f t="shared" si="319"/>
        <v>0</v>
      </c>
      <c r="V526" s="6">
        <f t="shared" si="320"/>
        <v>0</v>
      </c>
      <c r="W526" s="6">
        <f t="shared" si="321"/>
        <v>0</v>
      </c>
      <c r="X526" s="6">
        <f t="shared" si="306"/>
        <v>0</v>
      </c>
      <c r="Y526" s="6">
        <f t="shared" si="322"/>
        <v>0</v>
      </c>
      <c r="Z526" s="6">
        <f t="shared" si="323"/>
        <v>0</v>
      </c>
      <c r="AA526" s="6">
        <f t="shared" si="324"/>
        <v>0</v>
      </c>
      <c r="AB526" s="6">
        <f t="shared" si="325"/>
        <v>0</v>
      </c>
      <c r="AC526" s="6">
        <f t="shared" si="326"/>
        <v>0</v>
      </c>
      <c r="AD526" s="6">
        <f t="shared" si="327"/>
        <v>0</v>
      </c>
      <c r="AE526" s="21"/>
      <c r="AF526" s="6">
        <f t="shared" si="335"/>
        <v>0</v>
      </c>
      <c r="AG526" s="6">
        <f t="shared" si="336"/>
        <v>0</v>
      </c>
      <c r="AH526" s="21"/>
      <c r="AI526" s="89">
        <f t="shared" si="328"/>
        <v>0</v>
      </c>
      <c r="AJ526" s="2">
        <f t="shared" si="337"/>
        <v>0</v>
      </c>
      <c r="AK526" s="109">
        <f t="shared" si="338"/>
        <v>0</v>
      </c>
      <c r="AL526" s="117"/>
      <c r="AM526" s="117"/>
      <c r="AN526" s="117"/>
      <c r="AO526" s="117"/>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7"/>
      <c r="BO526" s="117"/>
      <c r="BP526" s="117"/>
      <c r="BQ526" s="117"/>
      <c r="BR526" s="117"/>
      <c r="BS526" s="117"/>
      <c r="BT526" s="117"/>
      <c r="BU526" s="117"/>
      <c r="BV526" s="117"/>
      <c r="BW526" s="117"/>
      <c r="BX526" s="117"/>
      <c r="BY526" s="117"/>
      <c r="BZ526" s="117"/>
      <c r="CA526" s="117"/>
      <c r="CB526" s="117"/>
      <c r="CC526" s="117"/>
      <c r="CD526" s="117"/>
      <c r="CE526" s="117"/>
      <c r="CF526" s="117"/>
      <c r="CG526" s="117"/>
      <c r="CH526" s="117"/>
      <c r="CI526" s="117"/>
      <c r="CJ526" s="117"/>
      <c r="CK526" s="117"/>
      <c r="CL526" s="117"/>
      <c r="CM526" s="117"/>
      <c r="CN526" s="117"/>
      <c r="CO526" s="117"/>
      <c r="CP526" s="117"/>
      <c r="CQ526" s="117"/>
      <c r="CR526" s="117"/>
      <c r="CS526" s="117"/>
      <c r="CT526" s="117"/>
      <c r="CU526" s="117"/>
      <c r="CV526" s="117"/>
      <c r="CW526" s="117"/>
      <c r="CX526" s="118"/>
      <c r="CY526" s="118"/>
      <c r="CZ526" s="118"/>
      <c r="DA526" s="118"/>
      <c r="DB526" s="118"/>
      <c r="DC526" s="118"/>
      <c r="DD526" s="118"/>
      <c r="DE526" s="118"/>
      <c r="DF526" s="118"/>
      <c r="DG526" s="118"/>
      <c r="DH526" s="118"/>
      <c r="DI526" s="118"/>
    </row>
    <row r="527" spans="1:113" s="37" customFormat="1" x14ac:dyDescent="0.25">
      <c r="A527" s="143"/>
      <c r="B527" s="8"/>
      <c r="C527" s="8" t="s">
        <v>509</v>
      </c>
      <c r="D527" s="43" t="s">
        <v>521</v>
      </c>
      <c r="E527" s="48" t="s">
        <v>519</v>
      </c>
      <c r="F527" s="44" t="s">
        <v>518</v>
      </c>
      <c r="G527" s="31"/>
      <c r="H527" s="6">
        <f t="shared" si="329"/>
        <v>0</v>
      </c>
      <c r="I527" s="6">
        <f t="shared" si="332"/>
        <v>0</v>
      </c>
      <c r="J527" s="6">
        <f t="shared" si="333"/>
        <v>0</v>
      </c>
      <c r="K527" s="6">
        <f t="shared" si="314"/>
        <v>0</v>
      </c>
      <c r="L527" s="6">
        <f t="shared" si="334"/>
        <v>0</v>
      </c>
      <c r="M527" s="85">
        <f t="shared" si="299"/>
        <v>0</v>
      </c>
      <c r="N527" s="21"/>
      <c r="O527" s="6">
        <f t="shared" si="330"/>
        <v>0</v>
      </c>
      <c r="P527" s="77">
        <f t="shared" si="315"/>
        <v>0</v>
      </c>
      <c r="Q527" s="6">
        <f t="shared" si="331"/>
        <v>0</v>
      </c>
      <c r="R527" s="6">
        <f t="shared" si="316"/>
        <v>0</v>
      </c>
      <c r="S527" s="6">
        <f t="shared" si="317"/>
        <v>0</v>
      </c>
      <c r="T527" s="6">
        <f t="shared" si="318"/>
        <v>0</v>
      </c>
      <c r="U527" s="6">
        <f t="shared" si="319"/>
        <v>0</v>
      </c>
      <c r="V527" s="6">
        <f t="shared" si="320"/>
        <v>0</v>
      </c>
      <c r="W527" s="6">
        <f t="shared" si="321"/>
        <v>0</v>
      </c>
      <c r="X527" s="6">
        <f t="shared" si="306"/>
        <v>0</v>
      </c>
      <c r="Y527" s="6">
        <f t="shared" si="322"/>
        <v>0</v>
      </c>
      <c r="Z527" s="6">
        <f t="shared" si="323"/>
        <v>0</v>
      </c>
      <c r="AA527" s="6">
        <f t="shared" si="324"/>
        <v>0</v>
      </c>
      <c r="AB527" s="6">
        <f t="shared" si="325"/>
        <v>0</v>
      </c>
      <c r="AC527" s="6">
        <f t="shared" si="326"/>
        <v>0</v>
      </c>
      <c r="AD527" s="6">
        <f t="shared" si="327"/>
        <v>0</v>
      </c>
      <c r="AE527" s="21"/>
      <c r="AF527" s="6">
        <f t="shared" si="335"/>
        <v>0</v>
      </c>
      <c r="AG527" s="6">
        <f t="shared" si="336"/>
        <v>0</v>
      </c>
      <c r="AH527" s="21"/>
      <c r="AI527" s="89">
        <f t="shared" si="328"/>
        <v>0</v>
      </c>
      <c r="AJ527" s="2">
        <f t="shared" si="337"/>
        <v>0</v>
      </c>
      <c r="AK527" s="109">
        <f t="shared" si="338"/>
        <v>0</v>
      </c>
      <c r="AL527" s="117"/>
      <c r="AM527" s="117"/>
      <c r="AN527" s="117"/>
      <c r="AO527" s="117"/>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7"/>
      <c r="BO527" s="117"/>
      <c r="BP527" s="117"/>
      <c r="BQ527" s="117"/>
      <c r="BR527" s="117"/>
      <c r="BS527" s="117"/>
      <c r="BT527" s="117"/>
      <c r="BU527" s="117"/>
      <c r="BV527" s="117"/>
      <c r="BW527" s="117"/>
      <c r="BX527" s="117"/>
      <c r="BY527" s="117"/>
      <c r="BZ527" s="117"/>
      <c r="CA527" s="117"/>
      <c r="CB527" s="117"/>
      <c r="CC527" s="117"/>
      <c r="CD527" s="117"/>
      <c r="CE527" s="117"/>
      <c r="CF527" s="117"/>
      <c r="CG527" s="117"/>
      <c r="CH527" s="117"/>
      <c r="CI527" s="117"/>
      <c r="CJ527" s="117"/>
      <c r="CK527" s="117"/>
      <c r="CL527" s="117"/>
      <c r="CM527" s="117"/>
      <c r="CN527" s="117"/>
      <c r="CO527" s="117"/>
      <c r="CP527" s="117"/>
      <c r="CQ527" s="117"/>
      <c r="CR527" s="117"/>
      <c r="CS527" s="117"/>
      <c r="CT527" s="117"/>
      <c r="CU527" s="117"/>
      <c r="CV527" s="117"/>
      <c r="CW527" s="117"/>
      <c r="CX527" s="118"/>
      <c r="CY527" s="118"/>
      <c r="CZ527" s="118"/>
      <c r="DA527" s="118"/>
      <c r="DB527" s="118"/>
      <c r="DC527" s="118"/>
      <c r="DD527" s="118"/>
      <c r="DE527" s="118"/>
      <c r="DF527" s="118"/>
      <c r="DG527" s="118"/>
      <c r="DH527" s="118"/>
      <c r="DI527" s="118"/>
    </row>
    <row r="528" spans="1:113" s="37" customFormat="1" x14ac:dyDescent="0.25">
      <c r="A528" s="143"/>
      <c r="B528" s="8"/>
      <c r="C528" s="8" t="s">
        <v>509</v>
      </c>
      <c r="D528" s="43" t="s">
        <v>521</v>
      </c>
      <c r="E528" s="48" t="s">
        <v>516</v>
      </c>
      <c r="F528" s="45"/>
      <c r="G528" s="31">
        <v>2426.13</v>
      </c>
      <c r="H528" s="6">
        <f t="shared" si="329"/>
        <v>1940.9040000000002</v>
      </c>
      <c r="I528" s="6">
        <f t="shared" si="332"/>
        <v>1674.0297</v>
      </c>
      <c r="J528" s="6">
        <f t="shared" si="333"/>
        <v>1940.9040000000002</v>
      </c>
      <c r="K528" s="6">
        <f t="shared" si="314"/>
        <v>727.83900000000006</v>
      </c>
      <c r="L528" s="6">
        <f t="shared" si="334"/>
        <v>1674.0297</v>
      </c>
      <c r="M528" s="85">
        <f t="shared" si="299"/>
        <v>1940.9040000000002</v>
      </c>
      <c r="N528" s="6" t="s">
        <v>502</v>
      </c>
      <c r="O528" s="6">
        <f t="shared" si="330"/>
        <v>1674.0297</v>
      </c>
      <c r="P528" s="77">
        <f t="shared" si="315"/>
        <v>1698.2909999999999</v>
      </c>
      <c r="Q528" s="6">
        <f t="shared" si="331"/>
        <v>1940.9040000000002</v>
      </c>
      <c r="R528" s="6">
        <f t="shared" si="316"/>
        <v>1552.7232000000004</v>
      </c>
      <c r="S528" s="6">
        <f t="shared" si="317"/>
        <v>1339.2237600000001</v>
      </c>
      <c r="T528" s="6">
        <f t="shared" si="318"/>
        <v>1552.7232000000004</v>
      </c>
      <c r="U528" s="6">
        <f t="shared" si="319"/>
        <v>582.27120000000002</v>
      </c>
      <c r="V528" s="6">
        <f t="shared" si="320"/>
        <v>1339.2237600000001</v>
      </c>
      <c r="W528" s="6">
        <f t="shared" si="321"/>
        <v>1552.7232000000004</v>
      </c>
      <c r="X528" s="6">
        <f t="shared" si="306"/>
        <v>1581.5941469999998</v>
      </c>
      <c r="Y528" s="6">
        <f t="shared" si="322"/>
        <v>1339.2237600000001</v>
      </c>
      <c r="Z528" s="6">
        <f t="shared" si="323"/>
        <v>1358.6328000000001</v>
      </c>
      <c r="AA528" s="6">
        <f t="shared" si="324"/>
        <v>1552.7232000000004</v>
      </c>
      <c r="AB528" s="6">
        <f t="shared" si="325"/>
        <v>1242.1785600000003</v>
      </c>
      <c r="AC528" s="6">
        <f t="shared" si="326"/>
        <v>1071.3790080000001</v>
      </c>
      <c r="AD528" s="6">
        <f t="shared" si="327"/>
        <v>1242.1785600000003</v>
      </c>
      <c r="AE528" s="6" t="s">
        <v>502</v>
      </c>
      <c r="AF528" s="6">
        <f t="shared" si="335"/>
        <v>1674.0297</v>
      </c>
      <c r="AG528" s="6">
        <f t="shared" si="336"/>
        <v>1674.0297</v>
      </c>
      <c r="AH528" s="6" t="s">
        <v>502</v>
      </c>
      <c r="AI528" s="89">
        <f t="shared" si="328"/>
        <v>1994.82473925</v>
      </c>
      <c r="AJ528" s="2">
        <f t="shared" si="337"/>
        <v>582.27120000000002</v>
      </c>
      <c r="AK528" s="109">
        <f t="shared" si="338"/>
        <v>2426.13</v>
      </c>
      <c r="AL528" s="117"/>
      <c r="AM528" s="117"/>
      <c r="AN528" s="117"/>
      <c r="AO528" s="117"/>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7"/>
      <c r="BO528" s="117"/>
      <c r="BP528" s="117"/>
      <c r="BQ528" s="117"/>
      <c r="BR528" s="117"/>
      <c r="BS528" s="117"/>
      <c r="BT528" s="117"/>
      <c r="BU528" s="117"/>
      <c r="BV528" s="117"/>
      <c r="BW528" s="117"/>
      <c r="BX528" s="117"/>
      <c r="BY528" s="117"/>
      <c r="BZ528" s="117"/>
      <c r="CA528" s="117"/>
      <c r="CB528" s="117"/>
      <c r="CC528" s="117"/>
      <c r="CD528" s="117"/>
      <c r="CE528" s="117"/>
      <c r="CF528" s="117"/>
      <c r="CG528" s="117"/>
      <c r="CH528" s="117"/>
      <c r="CI528" s="117"/>
      <c r="CJ528" s="117"/>
      <c r="CK528" s="117"/>
      <c r="CL528" s="117"/>
      <c r="CM528" s="117"/>
      <c r="CN528" s="117"/>
      <c r="CO528" s="117"/>
      <c r="CP528" s="117"/>
      <c r="CQ528" s="117"/>
      <c r="CR528" s="117"/>
      <c r="CS528" s="117"/>
      <c r="CT528" s="117"/>
      <c r="CU528" s="117"/>
      <c r="CV528" s="117"/>
      <c r="CW528" s="117"/>
      <c r="CX528" s="118"/>
      <c r="CY528" s="118"/>
      <c r="CZ528" s="118"/>
      <c r="DA528" s="118"/>
      <c r="DB528" s="118"/>
      <c r="DC528" s="118"/>
      <c r="DD528" s="118"/>
      <c r="DE528" s="118"/>
      <c r="DF528" s="118"/>
      <c r="DG528" s="118"/>
      <c r="DH528" s="118"/>
      <c r="DI528" s="118"/>
    </row>
    <row r="529" spans="1:113" s="37" customFormat="1" ht="15.75" thickBot="1" x14ac:dyDescent="0.3">
      <c r="A529" s="143"/>
      <c r="B529" s="8"/>
      <c r="C529" s="8" t="s">
        <v>509</v>
      </c>
      <c r="D529" s="43" t="s">
        <v>521</v>
      </c>
      <c r="E529" s="49" t="s">
        <v>517</v>
      </c>
      <c r="F529" s="52"/>
      <c r="G529" s="31">
        <v>2408.1999999999998</v>
      </c>
      <c r="H529" s="6">
        <f t="shared" si="329"/>
        <v>1926.56</v>
      </c>
      <c r="I529" s="6">
        <f t="shared" si="332"/>
        <v>1661.6579999999997</v>
      </c>
      <c r="J529" s="6">
        <f t="shared" si="333"/>
        <v>1926.56</v>
      </c>
      <c r="K529" s="6">
        <f t="shared" si="314"/>
        <v>722.45999999999992</v>
      </c>
      <c r="L529" s="6">
        <f t="shared" si="334"/>
        <v>1661.6579999999997</v>
      </c>
      <c r="M529" s="85">
        <f t="shared" si="299"/>
        <v>1926.56</v>
      </c>
      <c r="N529" s="6" t="s">
        <v>502</v>
      </c>
      <c r="O529" s="6">
        <f t="shared" si="330"/>
        <v>1661.6579999999997</v>
      </c>
      <c r="P529" s="77">
        <f t="shared" si="315"/>
        <v>1685.7399999999998</v>
      </c>
      <c r="Q529" s="6">
        <f t="shared" si="331"/>
        <v>1926.56</v>
      </c>
      <c r="R529" s="6">
        <f t="shared" si="316"/>
        <v>1541.248</v>
      </c>
      <c r="S529" s="6">
        <f t="shared" si="317"/>
        <v>1329.3263999999999</v>
      </c>
      <c r="T529" s="6">
        <f t="shared" si="318"/>
        <v>1541.248</v>
      </c>
      <c r="U529" s="6">
        <f t="shared" si="319"/>
        <v>577.96799999999996</v>
      </c>
      <c r="V529" s="6">
        <f t="shared" si="320"/>
        <v>1329.3263999999999</v>
      </c>
      <c r="W529" s="6">
        <f t="shared" si="321"/>
        <v>1541.248</v>
      </c>
      <c r="X529" s="6">
        <f t="shared" si="306"/>
        <v>1569.9055799999996</v>
      </c>
      <c r="Y529" s="6">
        <f t="shared" si="322"/>
        <v>1329.3263999999999</v>
      </c>
      <c r="Z529" s="6">
        <f t="shared" si="323"/>
        <v>1348.5919999999999</v>
      </c>
      <c r="AA529" s="6">
        <f t="shared" si="324"/>
        <v>1541.248</v>
      </c>
      <c r="AB529" s="6">
        <f t="shared" si="325"/>
        <v>1232.9984000000002</v>
      </c>
      <c r="AC529" s="6">
        <f t="shared" si="326"/>
        <v>1063.4611199999999</v>
      </c>
      <c r="AD529" s="6">
        <f t="shared" si="327"/>
        <v>1232.9984000000002</v>
      </c>
      <c r="AE529" s="6" t="s">
        <v>502</v>
      </c>
      <c r="AF529" s="6">
        <f t="shared" si="335"/>
        <v>1661.6579999999997</v>
      </c>
      <c r="AG529" s="6">
        <f t="shared" si="336"/>
        <v>1661.6579999999997</v>
      </c>
      <c r="AH529" s="6" t="s">
        <v>502</v>
      </c>
      <c r="AI529" s="89">
        <f t="shared" si="328"/>
        <v>1980.0822449999998</v>
      </c>
      <c r="AJ529" s="2">
        <f t="shared" si="337"/>
        <v>577.96799999999996</v>
      </c>
      <c r="AK529" s="109">
        <f t="shared" si="338"/>
        <v>2408.1999999999998</v>
      </c>
      <c r="AL529" s="117"/>
      <c r="AM529" s="117"/>
      <c r="AN529" s="117"/>
      <c r="AO529" s="117"/>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7"/>
      <c r="BO529" s="117"/>
      <c r="BP529" s="117"/>
      <c r="BQ529" s="117"/>
      <c r="BR529" s="117"/>
      <c r="BS529" s="117"/>
      <c r="BT529" s="117"/>
      <c r="BU529" s="117"/>
      <c r="BV529" s="117"/>
      <c r="BW529" s="117"/>
      <c r="BX529" s="117"/>
      <c r="BY529" s="117"/>
      <c r="BZ529" s="117"/>
      <c r="CA529" s="117"/>
      <c r="CB529" s="117"/>
      <c r="CC529" s="117"/>
      <c r="CD529" s="117"/>
      <c r="CE529" s="117"/>
      <c r="CF529" s="117"/>
      <c r="CG529" s="117"/>
      <c r="CH529" s="117"/>
      <c r="CI529" s="117"/>
      <c r="CJ529" s="117"/>
      <c r="CK529" s="117"/>
      <c r="CL529" s="117"/>
      <c r="CM529" s="117"/>
      <c r="CN529" s="117"/>
      <c r="CO529" s="117"/>
      <c r="CP529" s="117"/>
      <c r="CQ529" s="117"/>
      <c r="CR529" s="117"/>
      <c r="CS529" s="117"/>
      <c r="CT529" s="117"/>
      <c r="CU529" s="117"/>
      <c r="CV529" s="117"/>
      <c r="CW529" s="117"/>
      <c r="CX529" s="118"/>
      <c r="CY529" s="118"/>
      <c r="CZ529" s="118"/>
      <c r="DA529" s="118"/>
      <c r="DB529" s="118"/>
      <c r="DC529" s="118"/>
      <c r="DD529" s="118"/>
      <c r="DE529" s="118"/>
      <c r="DF529" s="118"/>
      <c r="DG529" s="118"/>
      <c r="DH529" s="118"/>
      <c r="DI529" s="118"/>
    </row>
    <row r="530" spans="1:113" s="58" customFormat="1" x14ac:dyDescent="0.25">
      <c r="A530" s="143"/>
      <c r="B530" s="8">
        <v>67311</v>
      </c>
      <c r="C530" s="8" t="s">
        <v>509</v>
      </c>
      <c r="D530" s="43" t="s">
        <v>521</v>
      </c>
      <c r="E530" s="62" t="s">
        <v>557</v>
      </c>
      <c r="F530" s="61" t="s">
        <v>556</v>
      </c>
      <c r="G530" s="31"/>
      <c r="H530" s="6">
        <f t="shared" si="329"/>
        <v>0</v>
      </c>
      <c r="I530" s="6">
        <f t="shared" si="332"/>
        <v>0</v>
      </c>
      <c r="J530" s="6">
        <f t="shared" si="333"/>
        <v>0</v>
      </c>
      <c r="K530" s="6">
        <f t="shared" si="314"/>
        <v>0</v>
      </c>
      <c r="L530" s="6">
        <f t="shared" si="334"/>
        <v>0</v>
      </c>
      <c r="M530" s="85">
        <f t="shared" si="299"/>
        <v>0</v>
      </c>
      <c r="N530" s="21"/>
      <c r="O530" s="6">
        <f t="shared" si="330"/>
        <v>0</v>
      </c>
      <c r="P530" s="77">
        <f t="shared" si="315"/>
        <v>0</v>
      </c>
      <c r="Q530" s="6">
        <f t="shared" si="331"/>
        <v>0</v>
      </c>
      <c r="R530" s="6">
        <f t="shared" si="316"/>
        <v>0</v>
      </c>
      <c r="S530" s="6">
        <f t="shared" si="317"/>
        <v>0</v>
      </c>
      <c r="T530" s="6">
        <f t="shared" si="318"/>
        <v>0</v>
      </c>
      <c r="U530" s="6">
        <f t="shared" si="319"/>
        <v>0</v>
      </c>
      <c r="V530" s="6">
        <f t="shared" si="320"/>
        <v>0</v>
      </c>
      <c r="W530" s="6">
        <f t="shared" si="321"/>
        <v>0</v>
      </c>
      <c r="X530" s="6">
        <f t="shared" si="306"/>
        <v>0</v>
      </c>
      <c r="Y530" s="6">
        <f t="shared" si="322"/>
        <v>0</v>
      </c>
      <c r="Z530" s="6">
        <f t="shared" si="323"/>
        <v>0</v>
      </c>
      <c r="AA530" s="6">
        <f t="shared" si="324"/>
        <v>0</v>
      </c>
      <c r="AB530" s="6">
        <f t="shared" si="325"/>
        <v>0</v>
      </c>
      <c r="AC530" s="6">
        <f t="shared" si="326"/>
        <v>0</v>
      </c>
      <c r="AD530" s="6">
        <f t="shared" si="327"/>
        <v>0</v>
      </c>
      <c r="AE530" s="21"/>
      <c r="AF530" s="6">
        <f t="shared" si="335"/>
        <v>0</v>
      </c>
      <c r="AG530" s="6">
        <f t="shared" si="336"/>
        <v>0</v>
      </c>
      <c r="AH530" s="21"/>
      <c r="AI530" s="89">
        <f t="shared" si="328"/>
        <v>0</v>
      </c>
      <c r="AJ530" s="2">
        <f t="shared" si="337"/>
        <v>0</v>
      </c>
      <c r="AK530" s="109">
        <f t="shared" si="338"/>
        <v>0</v>
      </c>
      <c r="AL530" s="117"/>
      <c r="AM530" s="117"/>
      <c r="AN530" s="117"/>
      <c r="AO530" s="117"/>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7"/>
      <c r="BO530" s="117"/>
      <c r="BP530" s="117"/>
      <c r="BQ530" s="117"/>
      <c r="BR530" s="117"/>
      <c r="BS530" s="117"/>
      <c r="BT530" s="117"/>
      <c r="BU530" s="117"/>
      <c r="BV530" s="117"/>
      <c r="BW530" s="117"/>
      <c r="BX530" s="117"/>
      <c r="BY530" s="117"/>
      <c r="BZ530" s="117"/>
      <c r="CA530" s="117"/>
      <c r="CB530" s="117"/>
      <c r="CC530" s="117"/>
      <c r="CD530" s="117"/>
      <c r="CE530" s="117"/>
      <c r="CF530" s="117"/>
      <c r="CG530" s="117"/>
      <c r="CH530" s="117"/>
      <c r="CI530" s="117"/>
      <c r="CJ530" s="117"/>
      <c r="CK530" s="117"/>
      <c r="CL530" s="117"/>
      <c r="CM530" s="117"/>
      <c r="CN530" s="117"/>
      <c r="CO530" s="117"/>
      <c r="CP530" s="117"/>
      <c r="CQ530" s="117"/>
      <c r="CR530" s="117"/>
      <c r="CS530" s="117"/>
      <c r="CT530" s="117"/>
      <c r="CU530" s="117"/>
      <c r="CV530" s="117"/>
      <c r="CW530" s="117"/>
      <c r="CX530" s="118"/>
      <c r="CY530" s="118"/>
      <c r="CZ530" s="118"/>
      <c r="DA530" s="118"/>
      <c r="DB530" s="118"/>
      <c r="DC530" s="118"/>
      <c r="DD530" s="118"/>
      <c r="DE530" s="118"/>
      <c r="DF530" s="118"/>
      <c r="DG530" s="118"/>
      <c r="DH530" s="118"/>
      <c r="DI530" s="118"/>
    </row>
    <row r="531" spans="1:113" s="58" customFormat="1" x14ac:dyDescent="0.25">
      <c r="A531" s="143"/>
      <c r="B531" s="8"/>
      <c r="C531" s="8" t="s">
        <v>509</v>
      </c>
      <c r="D531" s="43" t="s">
        <v>521</v>
      </c>
      <c r="E531" s="50" t="s">
        <v>514</v>
      </c>
      <c r="F531" s="44" t="s">
        <v>518</v>
      </c>
      <c r="G531" s="31"/>
      <c r="H531" s="6">
        <f t="shared" si="329"/>
        <v>0</v>
      </c>
      <c r="I531" s="6">
        <f t="shared" si="332"/>
        <v>0</v>
      </c>
      <c r="J531" s="6">
        <f t="shared" si="333"/>
        <v>0</v>
      </c>
      <c r="K531" s="6">
        <f t="shared" si="314"/>
        <v>0</v>
      </c>
      <c r="L531" s="6">
        <f t="shared" si="334"/>
        <v>0</v>
      </c>
      <c r="M531" s="85">
        <f t="shared" si="299"/>
        <v>0</v>
      </c>
      <c r="N531" s="21"/>
      <c r="O531" s="6">
        <f t="shared" si="330"/>
        <v>0</v>
      </c>
      <c r="P531" s="77">
        <f t="shared" si="315"/>
        <v>0</v>
      </c>
      <c r="Q531" s="6">
        <f t="shared" si="331"/>
        <v>0</v>
      </c>
      <c r="R531" s="6">
        <f t="shared" si="316"/>
        <v>0</v>
      </c>
      <c r="S531" s="6">
        <f t="shared" si="317"/>
        <v>0</v>
      </c>
      <c r="T531" s="6">
        <f t="shared" si="318"/>
        <v>0</v>
      </c>
      <c r="U531" s="6">
        <f t="shared" si="319"/>
        <v>0</v>
      </c>
      <c r="V531" s="6">
        <f t="shared" si="320"/>
        <v>0</v>
      </c>
      <c r="W531" s="6">
        <f t="shared" si="321"/>
        <v>0</v>
      </c>
      <c r="X531" s="6">
        <f t="shared" si="306"/>
        <v>0</v>
      </c>
      <c r="Y531" s="6">
        <f t="shared" si="322"/>
        <v>0</v>
      </c>
      <c r="Z531" s="6">
        <f t="shared" si="323"/>
        <v>0</v>
      </c>
      <c r="AA531" s="6">
        <f t="shared" si="324"/>
        <v>0</v>
      </c>
      <c r="AB531" s="6">
        <f t="shared" si="325"/>
        <v>0</v>
      </c>
      <c r="AC531" s="6">
        <f t="shared" si="326"/>
        <v>0</v>
      </c>
      <c r="AD531" s="6">
        <f t="shared" si="327"/>
        <v>0</v>
      </c>
      <c r="AE531" s="21"/>
      <c r="AF531" s="6">
        <f t="shared" si="335"/>
        <v>0</v>
      </c>
      <c r="AG531" s="6">
        <f t="shared" si="336"/>
        <v>0</v>
      </c>
      <c r="AH531" s="21"/>
      <c r="AI531" s="89">
        <f t="shared" si="328"/>
        <v>0</v>
      </c>
      <c r="AJ531" s="2">
        <f t="shared" si="337"/>
        <v>0</v>
      </c>
      <c r="AK531" s="109">
        <f t="shared" si="338"/>
        <v>0</v>
      </c>
      <c r="AL531" s="117"/>
      <c r="AM531" s="117"/>
      <c r="AN531" s="117"/>
      <c r="AO531" s="117"/>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7"/>
      <c r="BO531" s="117"/>
      <c r="BP531" s="117"/>
      <c r="BQ531" s="117"/>
      <c r="BR531" s="117"/>
      <c r="BS531" s="117"/>
      <c r="BT531" s="117"/>
      <c r="BU531" s="117"/>
      <c r="BV531" s="117"/>
      <c r="BW531" s="117"/>
      <c r="BX531" s="117"/>
      <c r="BY531" s="117"/>
      <c r="BZ531" s="117"/>
      <c r="CA531" s="117"/>
      <c r="CB531" s="117"/>
      <c r="CC531" s="117"/>
      <c r="CD531" s="117"/>
      <c r="CE531" s="117"/>
      <c r="CF531" s="117"/>
      <c r="CG531" s="117"/>
      <c r="CH531" s="117"/>
      <c r="CI531" s="117"/>
      <c r="CJ531" s="117"/>
      <c r="CK531" s="117"/>
      <c r="CL531" s="117"/>
      <c r="CM531" s="117"/>
      <c r="CN531" s="117"/>
      <c r="CO531" s="117"/>
      <c r="CP531" s="117"/>
      <c r="CQ531" s="117"/>
      <c r="CR531" s="117"/>
      <c r="CS531" s="117"/>
      <c r="CT531" s="117"/>
      <c r="CU531" s="117"/>
      <c r="CV531" s="117"/>
      <c r="CW531" s="117"/>
      <c r="CX531" s="118"/>
      <c r="CY531" s="118"/>
      <c r="CZ531" s="118"/>
      <c r="DA531" s="118"/>
      <c r="DB531" s="118"/>
      <c r="DC531" s="118"/>
      <c r="DD531" s="118"/>
      <c r="DE531" s="118"/>
      <c r="DF531" s="118"/>
      <c r="DG531" s="118"/>
      <c r="DH531" s="118"/>
      <c r="DI531" s="118"/>
    </row>
    <row r="532" spans="1:113" s="58" customFormat="1" x14ac:dyDescent="0.25">
      <c r="A532" s="143"/>
      <c r="B532" s="8"/>
      <c r="C532" s="8" t="s">
        <v>509</v>
      </c>
      <c r="D532" s="43" t="s">
        <v>521</v>
      </c>
      <c r="E532" s="48" t="s">
        <v>519</v>
      </c>
      <c r="F532" s="44" t="s">
        <v>518</v>
      </c>
      <c r="G532" s="31"/>
      <c r="H532" s="6">
        <f t="shared" si="329"/>
        <v>0</v>
      </c>
      <c r="I532" s="6">
        <f t="shared" si="332"/>
        <v>0</v>
      </c>
      <c r="J532" s="6">
        <f t="shared" si="333"/>
        <v>0</v>
      </c>
      <c r="K532" s="6">
        <f t="shared" si="314"/>
        <v>0</v>
      </c>
      <c r="L532" s="6">
        <f t="shared" si="334"/>
        <v>0</v>
      </c>
      <c r="M532" s="85">
        <f t="shared" si="299"/>
        <v>0</v>
      </c>
      <c r="N532" s="21"/>
      <c r="O532" s="6">
        <f t="shared" si="330"/>
        <v>0</v>
      </c>
      <c r="P532" s="77">
        <f t="shared" si="315"/>
        <v>0</v>
      </c>
      <c r="Q532" s="6">
        <f t="shared" si="331"/>
        <v>0</v>
      </c>
      <c r="R532" s="6">
        <f t="shared" si="316"/>
        <v>0</v>
      </c>
      <c r="S532" s="6">
        <f t="shared" si="317"/>
        <v>0</v>
      </c>
      <c r="T532" s="6">
        <f t="shared" si="318"/>
        <v>0</v>
      </c>
      <c r="U532" s="6">
        <f t="shared" si="319"/>
        <v>0</v>
      </c>
      <c r="V532" s="6">
        <f t="shared" si="320"/>
        <v>0</v>
      </c>
      <c r="W532" s="6">
        <f t="shared" si="321"/>
        <v>0</v>
      </c>
      <c r="X532" s="6">
        <f t="shared" si="306"/>
        <v>0</v>
      </c>
      <c r="Y532" s="6">
        <f t="shared" si="322"/>
        <v>0</v>
      </c>
      <c r="Z532" s="6">
        <f t="shared" si="323"/>
        <v>0</v>
      </c>
      <c r="AA532" s="6">
        <f t="shared" si="324"/>
        <v>0</v>
      </c>
      <c r="AB532" s="6">
        <f t="shared" si="325"/>
        <v>0</v>
      </c>
      <c r="AC532" s="6">
        <f t="shared" si="326"/>
        <v>0</v>
      </c>
      <c r="AD532" s="6">
        <f t="shared" si="327"/>
        <v>0</v>
      </c>
      <c r="AE532" s="21"/>
      <c r="AF532" s="6">
        <f t="shared" si="335"/>
        <v>0</v>
      </c>
      <c r="AG532" s="6">
        <f t="shared" si="336"/>
        <v>0</v>
      </c>
      <c r="AH532" s="21"/>
      <c r="AI532" s="89">
        <f t="shared" si="328"/>
        <v>0</v>
      </c>
      <c r="AJ532" s="2">
        <f t="shared" si="337"/>
        <v>0</v>
      </c>
      <c r="AK532" s="109">
        <f t="shared" si="338"/>
        <v>0</v>
      </c>
      <c r="AL532" s="117"/>
      <c r="AM532" s="117"/>
      <c r="AN532" s="117"/>
      <c r="AO532" s="117"/>
      <c r="AP532" s="117"/>
      <c r="AQ532" s="117"/>
      <c r="AR532" s="117"/>
      <c r="AS532" s="117"/>
      <c r="AT532" s="117"/>
      <c r="AU532" s="117"/>
      <c r="AV532" s="117"/>
      <c r="AW532" s="117"/>
      <c r="AX532" s="117"/>
      <c r="AY532" s="117"/>
      <c r="AZ532" s="117"/>
      <c r="BA532" s="117"/>
      <c r="BB532" s="117"/>
      <c r="BC532" s="117"/>
      <c r="BD532" s="117"/>
      <c r="BE532" s="117"/>
      <c r="BF532" s="117"/>
      <c r="BG532" s="117"/>
      <c r="BH532" s="117"/>
      <c r="BI532" s="117"/>
      <c r="BJ532" s="117"/>
      <c r="BK532" s="117"/>
      <c r="BL532" s="117"/>
      <c r="BM532" s="117"/>
      <c r="BN532" s="117"/>
      <c r="BO532" s="117"/>
      <c r="BP532" s="117"/>
      <c r="BQ532" s="117"/>
      <c r="BR532" s="117"/>
      <c r="BS532" s="117"/>
      <c r="BT532" s="117"/>
      <c r="BU532" s="117"/>
      <c r="BV532" s="117"/>
      <c r="BW532" s="117"/>
      <c r="BX532" s="117"/>
      <c r="BY532" s="117"/>
      <c r="BZ532" s="117"/>
      <c r="CA532" s="117"/>
      <c r="CB532" s="117"/>
      <c r="CC532" s="117"/>
      <c r="CD532" s="117"/>
      <c r="CE532" s="117"/>
      <c r="CF532" s="117"/>
      <c r="CG532" s="117"/>
      <c r="CH532" s="117"/>
      <c r="CI532" s="117"/>
      <c r="CJ532" s="117"/>
      <c r="CK532" s="117"/>
      <c r="CL532" s="117"/>
      <c r="CM532" s="117"/>
      <c r="CN532" s="117"/>
      <c r="CO532" s="117"/>
      <c r="CP532" s="117"/>
      <c r="CQ532" s="117"/>
      <c r="CR532" s="117"/>
      <c r="CS532" s="117"/>
      <c r="CT532" s="117"/>
      <c r="CU532" s="117"/>
      <c r="CV532" s="117"/>
      <c r="CW532" s="117"/>
      <c r="CX532" s="118"/>
      <c r="CY532" s="118"/>
      <c r="CZ532" s="118"/>
      <c r="DA532" s="118"/>
      <c r="DB532" s="118"/>
      <c r="DC532" s="118"/>
      <c r="DD532" s="118"/>
      <c r="DE532" s="118"/>
      <c r="DF532" s="118"/>
      <c r="DG532" s="118"/>
      <c r="DH532" s="118"/>
      <c r="DI532" s="118"/>
    </row>
    <row r="533" spans="1:113" s="58" customFormat="1" x14ac:dyDescent="0.25">
      <c r="A533" s="143"/>
      <c r="B533" s="8"/>
      <c r="C533" s="8" t="s">
        <v>509</v>
      </c>
      <c r="D533" s="43" t="s">
        <v>521</v>
      </c>
      <c r="E533" s="48" t="s">
        <v>516</v>
      </c>
      <c r="F533" s="45"/>
      <c r="G533" s="31">
        <v>2280.5100000000002</v>
      </c>
      <c r="H533" s="6">
        <f t="shared" si="329"/>
        <v>1824.4080000000004</v>
      </c>
      <c r="I533" s="6">
        <f t="shared" si="332"/>
        <v>1573.5518999999999</v>
      </c>
      <c r="J533" s="6">
        <f t="shared" si="333"/>
        <v>1824.4080000000004</v>
      </c>
      <c r="K533" s="6">
        <f t="shared" si="314"/>
        <v>684.15300000000002</v>
      </c>
      <c r="L533" s="6">
        <f t="shared" si="334"/>
        <v>1573.5518999999999</v>
      </c>
      <c r="M533" s="85">
        <f t="shared" si="299"/>
        <v>1824.4080000000004</v>
      </c>
      <c r="N533" s="6" t="s">
        <v>502</v>
      </c>
      <c r="O533" s="6">
        <f t="shared" si="330"/>
        <v>1573.5518999999999</v>
      </c>
      <c r="P533" s="77">
        <f t="shared" si="315"/>
        <v>1596.357</v>
      </c>
      <c r="Q533" s="6">
        <f t="shared" si="331"/>
        <v>1824.4080000000004</v>
      </c>
      <c r="R533" s="6">
        <f t="shared" si="316"/>
        <v>1459.5264000000004</v>
      </c>
      <c r="S533" s="6">
        <f t="shared" si="317"/>
        <v>1258.8415199999999</v>
      </c>
      <c r="T533" s="6">
        <f t="shared" si="318"/>
        <v>1459.5264000000004</v>
      </c>
      <c r="U533" s="6">
        <f t="shared" si="319"/>
        <v>547.32240000000002</v>
      </c>
      <c r="V533" s="6">
        <f t="shared" si="320"/>
        <v>1258.8415199999999</v>
      </c>
      <c r="W533" s="6">
        <f t="shared" si="321"/>
        <v>1459.5264000000004</v>
      </c>
      <c r="X533" s="6">
        <f t="shared" si="306"/>
        <v>1486.6644690000001</v>
      </c>
      <c r="Y533" s="6">
        <f t="shared" si="322"/>
        <v>1258.8415199999999</v>
      </c>
      <c r="Z533" s="6">
        <f t="shared" si="323"/>
        <v>1277.0856000000001</v>
      </c>
      <c r="AA533" s="6">
        <f t="shared" si="324"/>
        <v>1459.5264000000004</v>
      </c>
      <c r="AB533" s="6">
        <f t="shared" si="325"/>
        <v>1167.6211200000005</v>
      </c>
      <c r="AC533" s="6">
        <f t="shared" si="326"/>
        <v>1007.073216</v>
      </c>
      <c r="AD533" s="6">
        <f t="shared" si="327"/>
        <v>1167.6211200000005</v>
      </c>
      <c r="AE533" s="6" t="s">
        <v>502</v>
      </c>
      <c r="AF533" s="6">
        <f t="shared" si="335"/>
        <v>1573.5518999999999</v>
      </c>
      <c r="AG533" s="6">
        <f t="shared" si="336"/>
        <v>1573.5518999999999</v>
      </c>
      <c r="AH533" s="6" t="s">
        <v>502</v>
      </c>
      <c r="AI533" s="89">
        <f t="shared" si="328"/>
        <v>1875.0923347500002</v>
      </c>
      <c r="AJ533" s="2">
        <f t="shared" si="337"/>
        <v>547.32240000000002</v>
      </c>
      <c r="AK533" s="109">
        <f t="shared" si="338"/>
        <v>2280.5100000000002</v>
      </c>
      <c r="AL533" s="117"/>
      <c r="AM533" s="117"/>
      <c r="AN533" s="117"/>
      <c r="AO533" s="117"/>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7"/>
      <c r="BO533" s="117"/>
      <c r="BP533" s="117"/>
      <c r="BQ533" s="117"/>
      <c r="BR533" s="117"/>
      <c r="BS533" s="117"/>
      <c r="BT533" s="117"/>
      <c r="BU533" s="117"/>
      <c r="BV533" s="117"/>
      <c r="BW533" s="117"/>
      <c r="BX533" s="117"/>
      <c r="BY533" s="117"/>
      <c r="BZ533" s="117"/>
      <c r="CA533" s="117"/>
      <c r="CB533" s="117"/>
      <c r="CC533" s="117"/>
      <c r="CD533" s="117"/>
      <c r="CE533" s="117"/>
      <c r="CF533" s="117"/>
      <c r="CG533" s="117"/>
      <c r="CH533" s="117"/>
      <c r="CI533" s="117"/>
      <c r="CJ533" s="117"/>
      <c r="CK533" s="117"/>
      <c r="CL533" s="117"/>
      <c r="CM533" s="117"/>
      <c r="CN533" s="117"/>
      <c r="CO533" s="117"/>
      <c r="CP533" s="117"/>
      <c r="CQ533" s="117"/>
      <c r="CR533" s="117"/>
      <c r="CS533" s="117"/>
      <c r="CT533" s="117"/>
      <c r="CU533" s="117"/>
      <c r="CV533" s="117"/>
      <c r="CW533" s="117"/>
      <c r="CX533" s="118"/>
      <c r="CY533" s="118"/>
      <c r="CZ533" s="118"/>
      <c r="DA533" s="118"/>
      <c r="DB533" s="118"/>
      <c r="DC533" s="118"/>
      <c r="DD533" s="118"/>
      <c r="DE533" s="118"/>
      <c r="DF533" s="118"/>
      <c r="DG533" s="118"/>
      <c r="DH533" s="118"/>
      <c r="DI533" s="118"/>
    </row>
    <row r="534" spans="1:113" s="58" customFormat="1" ht="15.75" thickBot="1" x14ac:dyDescent="0.3">
      <c r="A534" s="143"/>
      <c r="B534" s="8"/>
      <c r="C534" s="8" t="s">
        <v>509</v>
      </c>
      <c r="D534" s="43" t="s">
        <v>521</v>
      </c>
      <c r="E534" s="49" t="s">
        <v>517</v>
      </c>
      <c r="F534" s="52"/>
      <c r="G534" s="31">
        <v>3877.55</v>
      </c>
      <c r="H534" s="6">
        <f t="shared" si="329"/>
        <v>3102.0400000000004</v>
      </c>
      <c r="I534" s="6">
        <f t="shared" si="332"/>
        <v>2675.5095000000001</v>
      </c>
      <c r="J534" s="6">
        <f t="shared" si="333"/>
        <v>3102.0400000000004</v>
      </c>
      <c r="K534" s="6">
        <f t="shared" si="314"/>
        <v>1163.2650000000001</v>
      </c>
      <c r="L534" s="6">
        <f t="shared" si="334"/>
        <v>2675.5095000000001</v>
      </c>
      <c r="M534" s="85">
        <f t="shared" si="299"/>
        <v>3102.0400000000004</v>
      </c>
      <c r="N534" s="6" t="s">
        <v>502</v>
      </c>
      <c r="O534" s="6">
        <f t="shared" si="330"/>
        <v>2675.5095000000001</v>
      </c>
      <c r="P534" s="77">
        <f t="shared" si="315"/>
        <v>2714.2849999999999</v>
      </c>
      <c r="Q534" s="6">
        <f t="shared" si="331"/>
        <v>3102.0400000000004</v>
      </c>
      <c r="R534" s="6">
        <f t="shared" si="316"/>
        <v>2481.6320000000005</v>
      </c>
      <c r="S534" s="6">
        <f t="shared" si="317"/>
        <v>2140.4076</v>
      </c>
      <c r="T534" s="6">
        <f t="shared" si="318"/>
        <v>2481.6320000000005</v>
      </c>
      <c r="U534" s="6">
        <f t="shared" si="319"/>
        <v>930.61200000000008</v>
      </c>
      <c r="V534" s="6">
        <f t="shared" si="320"/>
        <v>2140.4076</v>
      </c>
      <c r="W534" s="6">
        <f t="shared" si="321"/>
        <v>2481.6320000000005</v>
      </c>
      <c r="X534" s="6">
        <f t="shared" si="306"/>
        <v>2527.7748449999999</v>
      </c>
      <c r="Y534" s="6">
        <f t="shared" si="322"/>
        <v>2140.4076</v>
      </c>
      <c r="Z534" s="6">
        <f t="shared" si="323"/>
        <v>2171.4279999999999</v>
      </c>
      <c r="AA534" s="6">
        <f t="shared" si="324"/>
        <v>2481.6320000000005</v>
      </c>
      <c r="AB534" s="6">
        <f t="shared" si="325"/>
        <v>1985.3056000000006</v>
      </c>
      <c r="AC534" s="6">
        <f t="shared" si="326"/>
        <v>1712.32608</v>
      </c>
      <c r="AD534" s="6">
        <f t="shared" si="327"/>
        <v>1985.3056000000006</v>
      </c>
      <c r="AE534" s="6" t="s">
        <v>502</v>
      </c>
      <c r="AF534" s="6">
        <f t="shared" si="335"/>
        <v>2675.5095000000001</v>
      </c>
      <c r="AG534" s="6">
        <f t="shared" si="336"/>
        <v>2675.5095000000001</v>
      </c>
      <c r="AH534" s="6" t="s">
        <v>502</v>
      </c>
      <c r="AI534" s="89">
        <f t="shared" si="328"/>
        <v>3188.2185487500005</v>
      </c>
      <c r="AJ534" s="2">
        <f t="shared" si="337"/>
        <v>930.61200000000008</v>
      </c>
      <c r="AK534" s="109">
        <f t="shared" si="338"/>
        <v>3877.55</v>
      </c>
      <c r="AL534" s="117"/>
      <c r="AM534" s="117"/>
      <c r="AN534" s="117"/>
      <c r="AO534" s="117"/>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7"/>
      <c r="BO534" s="117"/>
      <c r="BP534" s="117"/>
      <c r="BQ534" s="117"/>
      <c r="BR534" s="117"/>
      <c r="BS534" s="117"/>
      <c r="BT534" s="117"/>
      <c r="BU534" s="117"/>
      <c r="BV534" s="117"/>
      <c r="BW534" s="117"/>
      <c r="BX534" s="117"/>
      <c r="BY534" s="117"/>
      <c r="BZ534" s="117"/>
      <c r="CA534" s="117"/>
      <c r="CB534" s="117"/>
      <c r="CC534" s="117"/>
      <c r="CD534" s="117"/>
      <c r="CE534" s="117"/>
      <c r="CF534" s="117"/>
      <c r="CG534" s="117"/>
      <c r="CH534" s="117"/>
      <c r="CI534" s="117"/>
      <c r="CJ534" s="117"/>
      <c r="CK534" s="117"/>
      <c r="CL534" s="117"/>
      <c r="CM534" s="117"/>
      <c r="CN534" s="117"/>
      <c r="CO534" s="117"/>
      <c r="CP534" s="117"/>
      <c r="CQ534" s="117"/>
      <c r="CR534" s="117"/>
      <c r="CS534" s="117"/>
      <c r="CT534" s="117"/>
      <c r="CU534" s="117"/>
      <c r="CV534" s="117"/>
      <c r="CW534" s="117"/>
      <c r="CX534" s="118"/>
      <c r="CY534" s="118"/>
      <c r="CZ534" s="118"/>
      <c r="DA534" s="118"/>
      <c r="DB534" s="118"/>
      <c r="DC534" s="118"/>
      <c r="DD534" s="118"/>
      <c r="DE534" s="118"/>
      <c r="DF534" s="118"/>
      <c r="DG534" s="118"/>
      <c r="DH534" s="118"/>
      <c r="DI534" s="118"/>
    </row>
    <row r="535" spans="1:113" s="58" customFormat="1" x14ac:dyDescent="0.25">
      <c r="A535" s="143"/>
      <c r="B535" s="8">
        <v>67800</v>
      </c>
      <c r="C535" s="8" t="s">
        <v>509</v>
      </c>
      <c r="D535" s="43" t="s">
        <v>521</v>
      </c>
      <c r="E535" s="62" t="s">
        <v>558</v>
      </c>
      <c r="F535" s="61" t="s">
        <v>542</v>
      </c>
      <c r="G535" s="31"/>
      <c r="H535" s="6">
        <f t="shared" si="329"/>
        <v>0</v>
      </c>
      <c r="I535" s="6">
        <f t="shared" si="332"/>
        <v>0</v>
      </c>
      <c r="J535" s="6">
        <f t="shared" si="333"/>
        <v>0</v>
      </c>
      <c r="K535" s="6">
        <f t="shared" si="314"/>
        <v>0</v>
      </c>
      <c r="L535" s="6">
        <f t="shared" si="334"/>
        <v>0</v>
      </c>
      <c r="M535" s="85">
        <f t="shared" si="299"/>
        <v>0</v>
      </c>
      <c r="N535" s="21"/>
      <c r="O535" s="6">
        <f t="shared" si="330"/>
        <v>0</v>
      </c>
      <c r="P535" s="77">
        <f t="shared" si="315"/>
        <v>0</v>
      </c>
      <c r="Q535" s="6">
        <f t="shared" si="331"/>
        <v>0</v>
      </c>
      <c r="R535" s="6">
        <f t="shared" si="316"/>
        <v>0</v>
      </c>
      <c r="S535" s="6">
        <f t="shared" si="317"/>
        <v>0</v>
      </c>
      <c r="T535" s="6">
        <f t="shared" si="318"/>
        <v>0</v>
      </c>
      <c r="U535" s="6">
        <f t="shared" si="319"/>
        <v>0</v>
      </c>
      <c r="V535" s="6">
        <f t="shared" si="320"/>
        <v>0</v>
      </c>
      <c r="W535" s="6">
        <f t="shared" si="321"/>
        <v>0</v>
      </c>
      <c r="X535" s="6">
        <f t="shared" si="306"/>
        <v>0</v>
      </c>
      <c r="Y535" s="6">
        <f t="shared" si="322"/>
        <v>0</v>
      </c>
      <c r="Z535" s="6">
        <f t="shared" si="323"/>
        <v>0</v>
      </c>
      <c r="AA535" s="6">
        <f t="shared" si="324"/>
        <v>0</v>
      </c>
      <c r="AB535" s="6">
        <f t="shared" si="325"/>
        <v>0</v>
      </c>
      <c r="AC535" s="6">
        <f t="shared" si="326"/>
        <v>0</v>
      </c>
      <c r="AD535" s="6">
        <f t="shared" si="327"/>
        <v>0</v>
      </c>
      <c r="AE535" s="21"/>
      <c r="AF535" s="6">
        <f t="shared" si="335"/>
        <v>0</v>
      </c>
      <c r="AG535" s="6">
        <f t="shared" si="336"/>
        <v>0</v>
      </c>
      <c r="AH535" s="21"/>
      <c r="AI535" s="89">
        <f t="shared" si="328"/>
        <v>0</v>
      </c>
      <c r="AJ535" s="2">
        <f t="shared" si="337"/>
        <v>0</v>
      </c>
      <c r="AK535" s="109">
        <f t="shared" si="338"/>
        <v>0</v>
      </c>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117"/>
      <c r="CD535" s="117"/>
      <c r="CE535" s="117"/>
      <c r="CF535" s="117"/>
      <c r="CG535" s="117"/>
      <c r="CH535" s="117"/>
      <c r="CI535" s="117"/>
      <c r="CJ535" s="117"/>
      <c r="CK535" s="117"/>
      <c r="CL535" s="117"/>
      <c r="CM535" s="117"/>
      <c r="CN535" s="117"/>
      <c r="CO535" s="117"/>
      <c r="CP535" s="117"/>
      <c r="CQ535" s="117"/>
      <c r="CR535" s="117"/>
      <c r="CS535" s="117"/>
      <c r="CT535" s="117"/>
      <c r="CU535" s="117"/>
      <c r="CV535" s="117"/>
      <c r="CW535" s="117"/>
      <c r="CX535" s="118"/>
      <c r="CY535" s="118"/>
      <c r="CZ535" s="118"/>
      <c r="DA535" s="118"/>
      <c r="DB535" s="118"/>
      <c r="DC535" s="118"/>
      <c r="DD535" s="118"/>
      <c r="DE535" s="118"/>
      <c r="DF535" s="118"/>
      <c r="DG535" s="118"/>
      <c r="DH535" s="118"/>
      <c r="DI535" s="118"/>
    </row>
    <row r="536" spans="1:113" s="58" customFormat="1" x14ac:dyDescent="0.25">
      <c r="A536" s="143"/>
      <c r="B536" s="8"/>
      <c r="C536" s="8" t="s">
        <v>509</v>
      </c>
      <c r="D536" s="43" t="s">
        <v>521</v>
      </c>
      <c r="E536" s="50" t="s">
        <v>514</v>
      </c>
      <c r="F536" s="44" t="s">
        <v>518</v>
      </c>
      <c r="G536" s="31"/>
      <c r="H536" s="6">
        <f t="shared" si="329"/>
        <v>0</v>
      </c>
      <c r="I536" s="6">
        <f t="shared" si="332"/>
        <v>0</v>
      </c>
      <c r="J536" s="6">
        <f t="shared" si="333"/>
        <v>0</v>
      </c>
      <c r="K536" s="6">
        <f t="shared" si="314"/>
        <v>0</v>
      </c>
      <c r="L536" s="6">
        <f t="shared" si="334"/>
        <v>0</v>
      </c>
      <c r="M536" s="85">
        <f t="shared" si="299"/>
        <v>0</v>
      </c>
      <c r="N536" s="21"/>
      <c r="O536" s="6">
        <f t="shared" si="330"/>
        <v>0</v>
      </c>
      <c r="P536" s="77">
        <f t="shared" si="315"/>
        <v>0</v>
      </c>
      <c r="Q536" s="6">
        <f t="shared" si="331"/>
        <v>0</v>
      </c>
      <c r="R536" s="6">
        <f t="shared" si="316"/>
        <v>0</v>
      </c>
      <c r="S536" s="6">
        <f t="shared" si="317"/>
        <v>0</v>
      </c>
      <c r="T536" s="6">
        <f t="shared" si="318"/>
        <v>0</v>
      </c>
      <c r="U536" s="6">
        <f t="shared" si="319"/>
        <v>0</v>
      </c>
      <c r="V536" s="6">
        <f t="shared" si="320"/>
        <v>0</v>
      </c>
      <c r="W536" s="6">
        <f t="shared" si="321"/>
        <v>0</v>
      </c>
      <c r="X536" s="6">
        <f t="shared" si="306"/>
        <v>0</v>
      </c>
      <c r="Y536" s="6">
        <f t="shared" si="322"/>
        <v>0</v>
      </c>
      <c r="Z536" s="6">
        <f t="shared" si="323"/>
        <v>0</v>
      </c>
      <c r="AA536" s="6">
        <f t="shared" si="324"/>
        <v>0</v>
      </c>
      <c r="AB536" s="6">
        <f t="shared" si="325"/>
        <v>0</v>
      </c>
      <c r="AC536" s="6">
        <f t="shared" si="326"/>
        <v>0</v>
      </c>
      <c r="AD536" s="6">
        <f t="shared" si="327"/>
        <v>0</v>
      </c>
      <c r="AE536" s="21"/>
      <c r="AF536" s="6">
        <f t="shared" si="335"/>
        <v>0</v>
      </c>
      <c r="AG536" s="6">
        <f t="shared" si="336"/>
        <v>0</v>
      </c>
      <c r="AH536" s="21"/>
      <c r="AI536" s="89">
        <f t="shared" si="328"/>
        <v>0</v>
      </c>
      <c r="AJ536" s="2">
        <f t="shared" si="337"/>
        <v>0</v>
      </c>
      <c r="AK536" s="109">
        <f t="shared" si="338"/>
        <v>0</v>
      </c>
      <c r="AL536" s="117"/>
      <c r="AM536" s="117"/>
      <c r="AN536" s="117"/>
      <c r="AO536" s="117"/>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c r="BR536" s="117"/>
      <c r="BS536" s="117"/>
      <c r="BT536" s="117"/>
      <c r="BU536" s="117"/>
      <c r="BV536" s="117"/>
      <c r="BW536" s="117"/>
      <c r="BX536" s="117"/>
      <c r="BY536" s="117"/>
      <c r="BZ536" s="117"/>
      <c r="CA536" s="117"/>
      <c r="CB536" s="117"/>
      <c r="CC536" s="117"/>
      <c r="CD536" s="117"/>
      <c r="CE536" s="117"/>
      <c r="CF536" s="117"/>
      <c r="CG536" s="117"/>
      <c r="CH536" s="117"/>
      <c r="CI536" s="117"/>
      <c r="CJ536" s="117"/>
      <c r="CK536" s="117"/>
      <c r="CL536" s="117"/>
      <c r="CM536" s="117"/>
      <c r="CN536" s="117"/>
      <c r="CO536" s="117"/>
      <c r="CP536" s="117"/>
      <c r="CQ536" s="117"/>
      <c r="CR536" s="117"/>
      <c r="CS536" s="117"/>
      <c r="CT536" s="117"/>
      <c r="CU536" s="117"/>
      <c r="CV536" s="117"/>
      <c r="CW536" s="117"/>
      <c r="CX536" s="118"/>
      <c r="CY536" s="118"/>
      <c r="CZ536" s="118"/>
      <c r="DA536" s="118"/>
      <c r="DB536" s="118"/>
      <c r="DC536" s="118"/>
      <c r="DD536" s="118"/>
      <c r="DE536" s="118"/>
      <c r="DF536" s="118"/>
      <c r="DG536" s="118"/>
      <c r="DH536" s="118"/>
      <c r="DI536" s="118"/>
    </row>
    <row r="537" spans="1:113" s="58" customFormat="1" x14ac:dyDescent="0.25">
      <c r="A537" s="143"/>
      <c r="B537" s="8"/>
      <c r="C537" s="8" t="s">
        <v>509</v>
      </c>
      <c r="D537" s="43" t="s">
        <v>521</v>
      </c>
      <c r="E537" s="48" t="s">
        <v>519</v>
      </c>
      <c r="F537" s="44" t="s">
        <v>518</v>
      </c>
      <c r="G537" s="31"/>
      <c r="H537" s="6">
        <f t="shared" si="329"/>
        <v>0</v>
      </c>
      <c r="I537" s="6">
        <f t="shared" si="332"/>
        <v>0</v>
      </c>
      <c r="J537" s="6">
        <f t="shared" si="333"/>
        <v>0</v>
      </c>
      <c r="K537" s="6">
        <f t="shared" si="314"/>
        <v>0</v>
      </c>
      <c r="L537" s="6">
        <f t="shared" si="334"/>
        <v>0</v>
      </c>
      <c r="M537" s="85">
        <f t="shared" ref="M537:M600" si="339">80%*G537</f>
        <v>0</v>
      </c>
      <c r="N537" s="21"/>
      <c r="O537" s="6">
        <f t="shared" si="330"/>
        <v>0</v>
      </c>
      <c r="P537" s="77">
        <f t="shared" si="315"/>
        <v>0</v>
      </c>
      <c r="Q537" s="6">
        <f t="shared" si="331"/>
        <v>0</v>
      </c>
      <c r="R537" s="6">
        <f t="shared" si="316"/>
        <v>0</v>
      </c>
      <c r="S537" s="6">
        <f t="shared" si="317"/>
        <v>0</v>
      </c>
      <c r="T537" s="6">
        <f t="shared" si="318"/>
        <v>0</v>
      </c>
      <c r="U537" s="6">
        <f t="shared" si="319"/>
        <v>0</v>
      </c>
      <c r="V537" s="6">
        <f t="shared" si="320"/>
        <v>0</v>
      </c>
      <c r="W537" s="6">
        <f t="shared" si="321"/>
        <v>0</v>
      </c>
      <c r="X537" s="6">
        <f t="shared" ref="X537:X568" si="340">65.19%*G537</f>
        <v>0</v>
      </c>
      <c r="Y537" s="6">
        <f t="shared" si="322"/>
        <v>0</v>
      </c>
      <c r="Z537" s="6">
        <f t="shared" si="323"/>
        <v>0</v>
      </c>
      <c r="AA537" s="6">
        <f t="shared" si="324"/>
        <v>0</v>
      </c>
      <c r="AB537" s="6">
        <f t="shared" si="325"/>
        <v>0</v>
      </c>
      <c r="AC537" s="6">
        <f t="shared" si="326"/>
        <v>0</v>
      </c>
      <c r="AD537" s="6">
        <f t="shared" si="327"/>
        <v>0</v>
      </c>
      <c r="AE537" s="21"/>
      <c r="AF537" s="6">
        <f t="shared" si="335"/>
        <v>0</v>
      </c>
      <c r="AG537" s="6">
        <f t="shared" si="336"/>
        <v>0</v>
      </c>
      <c r="AH537" s="21"/>
      <c r="AI537" s="89">
        <f t="shared" si="328"/>
        <v>0</v>
      </c>
      <c r="AJ537" s="2">
        <f t="shared" si="337"/>
        <v>0</v>
      </c>
      <c r="AK537" s="109">
        <f t="shared" si="338"/>
        <v>0</v>
      </c>
      <c r="AL537" s="117"/>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c r="BR537" s="117"/>
      <c r="BS537" s="117"/>
      <c r="BT537" s="117"/>
      <c r="BU537" s="117"/>
      <c r="BV537" s="117"/>
      <c r="BW537" s="117"/>
      <c r="BX537" s="117"/>
      <c r="BY537" s="117"/>
      <c r="BZ537" s="117"/>
      <c r="CA537" s="117"/>
      <c r="CB537" s="117"/>
      <c r="CC537" s="117"/>
      <c r="CD537" s="117"/>
      <c r="CE537" s="117"/>
      <c r="CF537" s="117"/>
      <c r="CG537" s="117"/>
      <c r="CH537" s="117"/>
      <c r="CI537" s="117"/>
      <c r="CJ537" s="117"/>
      <c r="CK537" s="117"/>
      <c r="CL537" s="117"/>
      <c r="CM537" s="117"/>
      <c r="CN537" s="117"/>
      <c r="CO537" s="117"/>
      <c r="CP537" s="117"/>
      <c r="CQ537" s="117"/>
      <c r="CR537" s="117"/>
      <c r="CS537" s="117"/>
      <c r="CT537" s="117"/>
      <c r="CU537" s="117"/>
      <c r="CV537" s="117"/>
      <c r="CW537" s="117"/>
      <c r="CX537" s="118"/>
      <c r="CY537" s="118"/>
      <c r="CZ537" s="118"/>
      <c r="DA537" s="118"/>
      <c r="DB537" s="118"/>
      <c r="DC537" s="118"/>
      <c r="DD537" s="118"/>
      <c r="DE537" s="118"/>
      <c r="DF537" s="118"/>
      <c r="DG537" s="118"/>
      <c r="DH537" s="118"/>
      <c r="DI537" s="118"/>
    </row>
    <row r="538" spans="1:113" s="58" customFormat="1" x14ac:dyDescent="0.25">
      <c r="A538" s="143"/>
      <c r="B538" s="8"/>
      <c r="C538" s="8" t="s">
        <v>509</v>
      </c>
      <c r="D538" s="43" t="s">
        <v>521</v>
      </c>
      <c r="E538" s="50" t="s">
        <v>515</v>
      </c>
      <c r="F538" s="44" t="s">
        <v>518</v>
      </c>
      <c r="G538" s="31">
        <v>132</v>
      </c>
      <c r="H538" s="6">
        <f t="shared" si="329"/>
        <v>105.60000000000001</v>
      </c>
      <c r="I538" s="6">
        <f t="shared" si="332"/>
        <v>91.08</v>
      </c>
      <c r="J538" s="6">
        <f t="shared" si="333"/>
        <v>105.60000000000001</v>
      </c>
      <c r="K538" s="6">
        <f t="shared" si="314"/>
        <v>39.6</v>
      </c>
      <c r="L538" s="6">
        <f t="shared" si="334"/>
        <v>91.08</v>
      </c>
      <c r="M538" s="85">
        <f t="shared" si="339"/>
        <v>105.60000000000001</v>
      </c>
      <c r="N538" s="6" t="s">
        <v>502</v>
      </c>
      <c r="O538" s="6">
        <f t="shared" si="330"/>
        <v>91.08</v>
      </c>
      <c r="P538" s="77">
        <f t="shared" si="315"/>
        <v>92.399999999999991</v>
      </c>
      <c r="Q538" s="6">
        <f t="shared" si="331"/>
        <v>105.60000000000001</v>
      </c>
      <c r="R538" s="6">
        <f t="shared" si="316"/>
        <v>84.480000000000018</v>
      </c>
      <c r="S538" s="6">
        <f t="shared" si="317"/>
        <v>72.864000000000004</v>
      </c>
      <c r="T538" s="6">
        <f t="shared" si="318"/>
        <v>84.480000000000018</v>
      </c>
      <c r="U538" s="6">
        <f t="shared" si="319"/>
        <v>31.680000000000003</v>
      </c>
      <c r="V538" s="6">
        <f t="shared" si="320"/>
        <v>72.864000000000004</v>
      </c>
      <c r="W538" s="6">
        <f t="shared" si="321"/>
        <v>84.480000000000018</v>
      </c>
      <c r="X538" s="6">
        <f t="shared" si="340"/>
        <v>86.050799999999995</v>
      </c>
      <c r="Y538" s="6">
        <f t="shared" si="322"/>
        <v>72.864000000000004</v>
      </c>
      <c r="Z538" s="6">
        <f t="shared" si="323"/>
        <v>73.92</v>
      </c>
      <c r="AA538" s="6">
        <f t="shared" si="324"/>
        <v>84.480000000000018</v>
      </c>
      <c r="AB538" s="6">
        <f t="shared" si="325"/>
        <v>67.584000000000017</v>
      </c>
      <c r="AC538" s="6">
        <f t="shared" si="326"/>
        <v>58.291200000000003</v>
      </c>
      <c r="AD538" s="6">
        <f t="shared" si="327"/>
        <v>67.584000000000017</v>
      </c>
      <c r="AE538" s="6" t="s">
        <v>502</v>
      </c>
      <c r="AF538" s="6">
        <f t="shared" si="335"/>
        <v>91.08</v>
      </c>
      <c r="AG538" s="6">
        <f t="shared" si="336"/>
        <v>91.08</v>
      </c>
      <c r="AH538" s="6" t="s">
        <v>502</v>
      </c>
      <c r="AI538" s="89">
        <f t="shared" si="328"/>
        <v>108.5337</v>
      </c>
      <c r="AJ538" s="2">
        <f t="shared" si="337"/>
        <v>31.680000000000003</v>
      </c>
      <c r="AK538" s="109">
        <f t="shared" si="338"/>
        <v>132</v>
      </c>
      <c r="AL538" s="117"/>
      <c r="AM538" s="117"/>
      <c r="AN538" s="117"/>
      <c r="AO538" s="117"/>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c r="BR538" s="117"/>
      <c r="BS538" s="117"/>
      <c r="BT538" s="117"/>
      <c r="BU538" s="117"/>
      <c r="BV538" s="117"/>
      <c r="BW538" s="117"/>
      <c r="BX538" s="117"/>
      <c r="BY538" s="117"/>
      <c r="BZ538" s="117"/>
      <c r="CA538" s="117"/>
      <c r="CB538" s="117"/>
      <c r="CC538" s="117"/>
      <c r="CD538" s="117"/>
      <c r="CE538" s="117"/>
      <c r="CF538" s="117"/>
      <c r="CG538" s="117"/>
      <c r="CH538" s="117"/>
      <c r="CI538" s="117"/>
      <c r="CJ538" s="117"/>
      <c r="CK538" s="117"/>
      <c r="CL538" s="117"/>
      <c r="CM538" s="117"/>
      <c r="CN538" s="117"/>
      <c r="CO538" s="117"/>
      <c r="CP538" s="117"/>
      <c r="CQ538" s="117"/>
      <c r="CR538" s="117"/>
      <c r="CS538" s="117"/>
      <c r="CT538" s="117"/>
      <c r="CU538" s="117"/>
      <c r="CV538" s="117"/>
      <c r="CW538" s="117"/>
      <c r="CX538" s="118"/>
      <c r="CY538" s="118"/>
      <c r="CZ538" s="118"/>
      <c r="DA538" s="118"/>
      <c r="DB538" s="118"/>
      <c r="DC538" s="118"/>
      <c r="DD538" s="118"/>
      <c r="DE538" s="118"/>
      <c r="DF538" s="118"/>
      <c r="DG538" s="118"/>
      <c r="DH538" s="118"/>
      <c r="DI538" s="118"/>
    </row>
    <row r="539" spans="1:113" s="58" customFormat="1" x14ac:dyDescent="0.25">
      <c r="A539" s="143"/>
      <c r="B539" s="8"/>
      <c r="C539" s="8" t="s">
        <v>509</v>
      </c>
      <c r="D539" s="43" t="s">
        <v>521</v>
      </c>
      <c r="E539" s="48" t="s">
        <v>516</v>
      </c>
      <c r="F539" s="45"/>
      <c r="G539" s="31">
        <v>1343.04</v>
      </c>
      <c r="H539" s="6">
        <f t="shared" si="329"/>
        <v>1074.432</v>
      </c>
      <c r="I539" s="6">
        <f t="shared" si="332"/>
        <v>926.69759999999985</v>
      </c>
      <c r="J539" s="6">
        <f t="shared" si="333"/>
        <v>1074.432</v>
      </c>
      <c r="K539" s="6">
        <f t="shared" si="314"/>
        <v>402.91199999999998</v>
      </c>
      <c r="L539" s="6">
        <f t="shared" si="334"/>
        <v>926.69759999999985</v>
      </c>
      <c r="M539" s="85">
        <f t="shared" si="339"/>
        <v>1074.432</v>
      </c>
      <c r="N539" s="6" t="s">
        <v>502</v>
      </c>
      <c r="O539" s="6">
        <f t="shared" si="330"/>
        <v>926.69759999999985</v>
      </c>
      <c r="P539" s="77">
        <f t="shared" si="315"/>
        <v>940.12799999999993</v>
      </c>
      <c r="Q539" s="6">
        <f t="shared" si="331"/>
        <v>1074.432</v>
      </c>
      <c r="R539" s="6">
        <f t="shared" si="316"/>
        <v>859.54560000000004</v>
      </c>
      <c r="S539" s="6">
        <f t="shared" si="317"/>
        <v>741.35807999999997</v>
      </c>
      <c r="T539" s="6">
        <f t="shared" si="318"/>
        <v>859.54560000000004</v>
      </c>
      <c r="U539" s="6">
        <f t="shared" si="319"/>
        <v>322.32960000000003</v>
      </c>
      <c r="V539" s="6">
        <f t="shared" si="320"/>
        <v>741.35807999999997</v>
      </c>
      <c r="W539" s="6">
        <f t="shared" si="321"/>
        <v>859.54560000000004</v>
      </c>
      <c r="X539" s="6">
        <f t="shared" si="340"/>
        <v>875.5277759999999</v>
      </c>
      <c r="Y539" s="6">
        <f t="shared" si="322"/>
        <v>741.35807999999997</v>
      </c>
      <c r="Z539" s="6">
        <f t="shared" si="323"/>
        <v>752.10239999999999</v>
      </c>
      <c r="AA539" s="6">
        <f t="shared" si="324"/>
        <v>859.54560000000004</v>
      </c>
      <c r="AB539" s="6">
        <f t="shared" si="325"/>
        <v>687.63648000000012</v>
      </c>
      <c r="AC539" s="6">
        <f t="shared" si="326"/>
        <v>593.08646399999998</v>
      </c>
      <c r="AD539" s="6">
        <f t="shared" si="327"/>
        <v>687.63648000000012</v>
      </c>
      <c r="AE539" s="6" t="s">
        <v>502</v>
      </c>
      <c r="AF539" s="6">
        <f t="shared" si="335"/>
        <v>926.69759999999985</v>
      </c>
      <c r="AG539" s="6">
        <f t="shared" si="336"/>
        <v>926.69759999999985</v>
      </c>
      <c r="AH539" s="6" t="s">
        <v>502</v>
      </c>
      <c r="AI539" s="89">
        <f t="shared" si="328"/>
        <v>1104.281064</v>
      </c>
      <c r="AJ539" s="2">
        <f t="shared" si="337"/>
        <v>322.32960000000003</v>
      </c>
      <c r="AK539" s="109">
        <f t="shared" si="338"/>
        <v>1343.04</v>
      </c>
      <c r="AL539" s="117"/>
      <c r="AM539" s="117"/>
      <c r="AN539" s="117"/>
      <c r="AO539" s="117"/>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c r="BR539" s="117"/>
      <c r="BS539" s="117"/>
      <c r="BT539" s="117"/>
      <c r="BU539" s="117"/>
      <c r="BV539" s="117"/>
      <c r="BW539" s="117"/>
      <c r="BX539" s="117"/>
      <c r="BY539" s="117"/>
      <c r="BZ539" s="117"/>
      <c r="CA539" s="117"/>
      <c r="CB539" s="117"/>
      <c r="CC539" s="117"/>
      <c r="CD539" s="117"/>
      <c r="CE539" s="117"/>
      <c r="CF539" s="117"/>
      <c r="CG539" s="117"/>
      <c r="CH539" s="117"/>
      <c r="CI539" s="117"/>
      <c r="CJ539" s="117"/>
      <c r="CK539" s="117"/>
      <c r="CL539" s="117"/>
      <c r="CM539" s="117"/>
      <c r="CN539" s="117"/>
      <c r="CO539" s="117"/>
      <c r="CP539" s="117"/>
      <c r="CQ539" s="117"/>
      <c r="CR539" s="117"/>
      <c r="CS539" s="117"/>
      <c r="CT539" s="117"/>
      <c r="CU539" s="117"/>
      <c r="CV539" s="117"/>
      <c r="CW539" s="117"/>
      <c r="CX539" s="118"/>
      <c r="CY539" s="118"/>
      <c r="CZ539" s="118"/>
      <c r="DA539" s="118"/>
      <c r="DB539" s="118"/>
      <c r="DC539" s="118"/>
      <c r="DD539" s="118"/>
      <c r="DE539" s="118"/>
      <c r="DF539" s="118"/>
      <c r="DG539" s="118"/>
      <c r="DH539" s="118"/>
      <c r="DI539" s="118"/>
    </row>
    <row r="540" spans="1:113" s="58" customFormat="1" ht="15.75" thickBot="1" x14ac:dyDescent="0.3">
      <c r="A540" s="143"/>
      <c r="B540" s="8"/>
      <c r="C540" s="8" t="s">
        <v>509</v>
      </c>
      <c r="D540" s="43" t="s">
        <v>521</v>
      </c>
      <c r="E540" s="49" t="s">
        <v>517</v>
      </c>
      <c r="F540" s="52"/>
      <c r="G540" s="31">
        <v>2428.5</v>
      </c>
      <c r="H540" s="6">
        <f t="shared" si="329"/>
        <v>1942.8000000000002</v>
      </c>
      <c r="I540" s="6">
        <f t="shared" si="332"/>
        <v>1675.665</v>
      </c>
      <c r="J540" s="6">
        <f t="shared" si="333"/>
        <v>1942.8000000000002</v>
      </c>
      <c r="K540" s="6">
        <f t="shared" ref="K540:K603" si="341">30%*G540</f>
        <v>728.55</v>
      </c>
      <c r="L540" s="6">
        <f t="shared" si="334"/>
        <v>1675.665</v>
      </c>
      <c r="M540" s="85">
        <f t="shared" si="339"/>
        <v>1942.8000000000002</v>
      </c>
      <c r="N540" s="6" t="s">
        <v>502</v>
      </c>
      <c r="O540" s="6">
        <f t="shared" si="330"/>
        <v>1675.665</v>
      </c>
      <c r="P540" s="77">
        <f t="shared" si="315"/>
        <v>1699.9499999999998</v>
      </c>
      <c r="Q540" s="6">
        <f t="shared" si="331"/>
        <v>1942.8000000000002</v>
      </c>
      <c r="R540" s="6">
        <f t="shared" si="316"/>
        <v>1554.2400000000002</v>
      </c>
      <c r="S540" s="6">
        <f t="shared" si="317"/>
        <v>1340.5320000000002</v>
      </c>
      <c r="T540" s="6">
        <f t="shared" si="318"/>
        <v>1554.2400000000002</v>
      </c>
      <c r="U540" s="6">
        <f t="shared" si="319"/>
        <v>582.84</v>
      </c>
      <c r="V540" s="6">
        <f t="shared" si="320"/>
        <v>1340.5320000000002</v>
      </c>
      <c r="W540" s="6">
        <f t="shared" si="321"/>
        <v>1554.2400000000002</v>
      </c>
      <c r="X540" s="6">
        <f t="shared" si="340"/>
        <v>1583.1391499999997</v>
      </c>
      <c r="Y540" s="6">
        <f t="shared" si="322"/>
        <v>1340.5320000000002</v>
      </c>
      <c r="Z540" s="6">
        <f t="shared" si="323"/>
        <v>1359.96</v>
      </c>
      <c r="AA540" s="6">
        <f t="shared" si="324"/>
        <v>1554.2400000000002</v>
      </c>
      <c r="AB540" s="6">
        <f t="shared" si="325"/>
        <v>1243.3920000000003</v>
      </c>
      <c r="AC540" s="6">
        <f t="shared" si="326"/>
        <v>1072.4256000000003</v>
      </c>
      <c r="AD540" s="6">
        <f t="shared" si="327"/>
        <v>1243.3920000000003</v>
      </c>
      <c r="AE540" s="6" t="s">
        <v>502</v>
      </c>
      <c r="AF540" s="6">
        <f t="shared" si="335"/>
        <v>1675.665</v>
      </c>
      <c r="AG540" s="6">
        <f t="shared" si="336"/>
        <v>1675.665</v>
      </c>
      <c r="AH540" s="6" t="s">
        <v>502</v>
      </c>
      <c r="AI540" s="89">
        <f t="shared" si="328"/>
        <v>1996.7734124999999</v>
      </c>
      <c r="AJ540" s="2">
        <f t="shared" si="337"/>
        <v>582.84</v>
      </c>
      <c r="AK540" s="109">
        <f t="shared" si="338"/>
        <v>2428.5</v>
      </c>
      <c r="AL540" s="117"/>
      <c r="AM540" s="117"/>
      <c r="AN540" s="117"/>
      <c r="AO540" s="117"/>
      <c r="AP540" s="117"/>
      <c r="AQ540" s="117"/>
      <c r="AR540" s="117"/>
      <c r="AS540" s="117"/>
      <c r="AT540" s="117"/>
      <c r="AU540" s="117"/>
      <c r="AV540" s="117"/>
      <c r="AW540" s="117"/>
      <c r="AX540" s="117"/>
      <c r="AY540" s="117"/>
      <c r="AZ540" s="117"/>
      <c r="BA540" s="117"/>
      <c r="BB540" s="117"/>
      <c r="BC540" s="117"/>
      <c r="BD540" s="117"/>
      <c r="BE540" s="117"/>
      <c r="BF540" s="117"/>
      <c r="BG540" s="117"/>
      <c r="BH540" s="117"/>
      <c r="BI540" s="117"/>
      <c r="BJ540" s="117"/>
      <c r="BK540" s="117"/>
      <c r="BL540" s="117"/>
      <c r="BM540" s="117"/>
      <c r="BN540" s="117"/>
      <c r="BO540" s="117"/>
      <c r="BP540" s="117"/>
      <c r="BQ540" s="117"/>
      <c r="BR540" s="117"/>
      <c r="BS540" s="117"/>
      <c r="BT540" s="117"/>
      <c r="BU540" s="117"/>
      <c r="BV540" s="117"/>
      <c r="BW540" s="117"/>
      <c r="BX540" s="117"/>
      <c r="BY540" s="117"/>
      <c r="BZ540" s="117"/>
      <c r="CA540" s="117"/>
      <c r="CB540" s="117"/>
      <c r="CC540" s="117"/>
      <c r="CD540" s="117"/>
      <c r="CE540" s="117"/>
      <c r="CF540" s="117"/>
      <c r="CG540" s="117"/>
      <c r="CH540" s="117"/>
      <c r="CI540" s="117"/>
      <c r="CJ540" s="117"/>
      <c r="CK540" s="117"/>
      <c r="CL540" s="117"/>
      <c r="CM540" s="117"/>
      <c r="CN540" s="117"/>
      <c r="CO540" s="117"/>
      <c r="CP540" s="117"/>
      <c r="CQ540" s="117"/>
      <c r="CR540" s="117"/>
      <c r="CS540" s="117"/>
      <c r="CT540" s="117"/>
      <c r="CU540" s="117"/>
      <c r="CV540" s="117"/>
      <c r="CW540" s="117"/>
      <c r="CX540" s="118"/>
      <c r="CY540" s="118"/>
      <c r="CZ540" s="118"/>
      <c r="DA540" s="118"/>
      <c r="DB540" s="118"/>
      <c r="DC540" s="118"/>
      <c r="DD540" s="118"/>
      <c r="DE540" s="118"/>
      <c r="DF540" s="118"/>
      <c r="DG540" s="118"/>
      <c r="DH540" s="118"/>
      <c r="DI540" s="118"/>
    </row>
    <row r="541" spans="1:113" s="58" customFormat="1" x14ac:dyDescent="0.25">
      <c r="A541" s="143"/>
      <c r="B541" s="8">
        <v>67805</v>
      </c>
      <c r="C541" s="8" t="s">
        <v>509</v>
      </c>
      <c r="D541" s="43" t="s">
        <v>521</v>
      </c>
      <c r="E541" s="62" t="s">
        <v>559</v>
      </c>
      <c r="F541" s="45" t="s">
        <v>560</v>
      </c>
      <c r="G541" s="31"/>
      <c r="H541" s="6">
        <f t="shared" si="329"/>
        <v>0</v>
      </c>
      <c r="I541" s="6">
        <f t="shared" si="332"/>
        <v>0</v>
      </c>
      <c r="J541" s="6">
        <f t="shared" si="333"/>
        <v>0</v>
      </c>
      <c r="K541" s="6">
        <f t="shared" si="341"/>
        <v>0</v>
      </c>
      <c r="L541" s="6">
        <f t="shared" si="334"/>
        <v>0</v>
      </c>
      <c r="M541" s="85">
        <f t="shared" si="339"/>
        <v>0</v>
      </c>
      <c r="N541" s="21"/>
      <c r="O541" s="6">
        <f t="shared" si="330"/>
        <v>0</v>
      </c>
      <c r="P541" s="77">
        <f t="shared" si="315"/>
        <v>0</v>
      </c>
      <c r="Q541" s="6">
        <f t="shared" si="331"/>
        <v>0</v>
      </c>
      <c r="R541" s="6">
        <f t="shared" si="316"/>
        <v>0</v>
      </c>
      <c r="S541" s="6">
        <f t="shared" si="317"/>
        <v>0</v>
      </c>
      <c r="T541" s="6">
        <f t="shared" si="318"/>
        <v>0</v>
      </c>
      <c r="U541" s="6">
        <f t="shared" si="319"/>
        <v>0</v>
      </c>
      <c r="V541" s="6">
        <f t="shared" si="320"/>
        <v>0</v>
      </c>
      <c r="W541" s="6">
        <f t="shared" si="321"/>
        <v>0</v>
      </c>
      <c r="X541" s="6">
        <f t="shared" si="340"/>
        <v>0</v>
      </c>
      <c r="Y541" s="6">
        <f t="shared" si="322"/>
        <v>0</v>
      </c>
      <c r="Z541" s="6">
        <f t="shared" si="323"/>
        <v>0</v>
      </c>
      <c r="AA541" s="6">
        <f t="shared" si="324"/>
        <v>0</v>
      </c>
      <c r="AB541" s="6">
        <f t="shared" si="325"/>
        <v>0</v>
      </c>
      <c r="AC541" s="6">
        <f t="shared" si="326"/>
        <v>0</v>
      </c>
      <c r="AD541" s="6">
        <f t="shared" si="327"/>
        <v>0</v>
      </c>
      <c r="AE541" s="21"/>
      <c r="AF541" s="6">
        <f t="shared" si="335"/>
        <v>0</v>
      </c>
      <c r="AG541" s="6">
        <f t="shared" si="336"/>
        <v>0</v>
      </c>
      <c r="AH541" s="21"/>
      <c r="AI541" s="89">
        <f t="shared" si="328"/>
        <v>0</v>
      </c>
      <c r="AJ541" s="2">
        <f t="shared" si="337"/>
        <v>0</v>
      </c>
      <c r="AK541" s="109">
        <f t="shared" si="338"/>
        <v>0</v>
      </c>
      <c r="AL541" s="117"/>
      <c r="AM541" s="117"/>
      <c r="AN541" s="117"/>
      <c r="AO541" s="117"/>
      <c r="AP541" s="117"/>
      <c r="AQ541" s="117"/>
      <c r="AR541" s="117"/>
      <c r="AS541" s="117"/>
      <c r="AT541" s="117"/>
      <c r="AU541" s="117"/>
      <c r="AV541" s="117"/>
      <c r="AW541" s="117"/>
      <c r="AX541" s="117"/>
      <c r="AY541" s="117"/>
      <c r="AZ541" s="117"/>
      <c r="BA541" s="117"/>
      <c r="BB541" s="117"/>
      <c r="BC541" s="117"/>
      <c r="BD541" s="117"/>
      <c r="BE541" s="117"/>
      <c r="BF541" s="117"/>
      <c r="BG541" s="117"/>
      <c r="BH541" s="117"/>
      <c r="BI541" s="117"/>
      <c r="BJ541" s="117"/>
      <c r="BK541" s="117"/>
      <c r="BL541" s="117"/>
      <c r="BM541" s="117"/>
      <c r="BN541" s="117"/>
      <c r="BO541" s="117"/>
      <c r="BP541" s="117"/>
      <c r="BQ541" s="117"/>
      <c r="BR541" s="117"/>
      <c r="BS541" s="117"/>
      <c r="BT541" s="117"/>
      <c r="BU541" s="117"/>
      <c r="BV541" s="117"/>
      <c r="BW541" s="117"/>
      <c r="BX541" s="117"/>
      <c r="BY541" s="117"/>
      <c r="BZ541" s="117"/>
      <c r="CA541" s="117"/>
      <c r="CB541" s="117"/>
      <c r="CC541" s="117"/>
      <c r="CD541" s="117"/>
      <c r="CE541" s="117"/>
      <c r="CF541" s="117"/>
      <c r="CG541" s="117"/>
      <c r="CH541" s="117"/>
      <c r="CI541" s="117"/>
      <c r="CJ541" s="117"/>
      <c r="CK541" s="117"/>
      <c r="CL541" s="117"/>
      <c r="CM541" s="117"/>
      <c r="CN541" s="117"/>
      <c r="CO541" s="117"/>
      <c r="CP541" s="117"/>
      <c r="CQ541" s="117"/>
      <c r="CR541" s="117"/>
      <c r="CS541" s="117"/>
      <c r="CT541" s="117"/>
      <c r="CU541" s="117"/>
      <c r="CV541" s="117"/>
      <c r="CW541" s="117"/>
      <c r="CX541" s="118"/>
      <c r="CY541" s="118"/>
      <c r="CZ541" s="118"/>
      <c r="DA541" s="118"/>
      <c r="DB541" s="118"/>
      <c r="DC541" s="118"/>
      <c r="DD541" s="118"/>
      <c r="DE541" s="118"/>
      <c r="DF541" s="118"/>
      <c r="DG541" s="118"/>
      <c r="DH541" s="118"/>
      <c r="DI541" s="118"/>
    </row>
    <row r="542" spans="1:113" s="58" customFormat="1" x14ac:dyDescent="0.25">
      <c r="A542" s="143"/>
      <c r="B542" s="8"/>
      <c r="C542" s="8" t="s">
        <v>509</v>
      </c>
      <c r="D542" s="43" t="s">
        <v>521</v>
      </c>
      <c r="E542" s="50" t="s">
        <v>514</v>
      </c>
      <c r="F542" s="44" t="s">
        <v>518</v>
      </c>
      <c r="G542" s="31"/>
      <c r="H542" s="6">
        <f t="shared" si="329"/>
        <v>0</v>
      </c>
      <c r="I542" s="6">
        <f t="shared" si="332"/>
        <v>0</v>
      </c>
      <c r="J542" s="6">
        <f t="shared" si="333"/>
        <v>0</v>
      </c>
      <c r="K542" s="6">
        <f t="shared" si="341"/>
        <v>0</v>
      </c>
      <c r="L542" s="6">
        <f t="shared" si="334"/>
        <v>0</v>
      </c>
      <c r="M542" s="85">
        <f t="shared" si="339"/>
        <v>0</v>
      </c>
      <c r="N542" s="21"/>
      <c r="O542" s="6">
        <f t="shared" si="330"/>
        <v>0</v>
      </c>
      <c r="P542" s="77">
        <f t="shared" si="315"/>
        <v>0</v>
      </c>
      <c r="Q542" s="6">
        <f t="shared" si="331"/>
        <v>0</v>
      </c>
      <c r="R542" s="6">
        <f t="shared" si="316"/>
        <v>0</v>
      </c>
      <c r="S542" s="6">
        <f t="shared" si="317"/>
        <v>0</v>
      </c>
      <c r="T542" s="6">
        <f t="shared" si="318"/>
        <v>0</v>
      </c>
      <c r="U542" s="6">
        <f t="shared" si="319"/>
        <v>0</v>
      </c>
      <c r="V542" s="6">
        <f t="shared" si="320"/>
        <v>0</v>
      </c>
      <c r="W542" s="6">
        <f t="shared" si="321"/>
        <v>0</v>
      </c>
      <c r="X542" s="6">
        <f t="shared" si="340"/>
        <v>0</v>
      </c>
      <c r="Y542" s="6">
        <f t="shared" si="322"/>
        <v>0</v>
      </c>
      <c r="Z542" s="6">
        <f t="shared" si="323"/>
        <v>0</v>
      </c>
      <c r="AA542" s="6">
        <f t="shared" si="324"/>
        <v>0</v>
      </c>
      <c r="AB542" s="6">
        <f t="shared" si="325"/>
        <v>0</v>
      </c>
      <c r="AC542" s="6">
        <f t="shared" si="326"/>
        <v>0</v>
      </c>
      <c r="AD542" s="6">
        <f t="shared" si="327"/>
        <v>0</v>
      </c>
      <c r="AE542" s="21"/>
      <c r="AF542" s="6">
        <f t="shared" si="335"/>
        <v>0</v>
      </c>
      <c r="AG542" s="6">
        <f t="shared" si="336"/>
        <v>0</v>
      </c>
      <c r="AH542" s="21"/>
      <c r="AI542" s="89">
        <f t="shared" si="328"/>
        <v>0</v>
      </c>
      <c r="AJ542" s="2">
        <f t="shared" si="337"/>
        <v>0</v>
      </c>
      <c r="AK542" s="109">
        <f t="shared" si="338"/>
        <v>0</v>
      </c>
      <c r="AL542" s="117"/>
      <c r="AM542" s="117"/>
      <c r="AN542" s="117"/>
      <c r="AO542" s="117"/>
      <c r="AP542" s="117"/>
      <c r="AQ542" s="117"/>
      <c r="AR542" s="117"/>
      <c r="AS542" s="117"/>
      <c r="AT542" s="117"/>
      <c r="AU542" s="117"/>
      <c r="AV542" s="117"/>
      <c r="AW542" s="117"/>
      <c r="AX542" s="117"/>
      <c r="AY542" s="117"/>
      <c r="AZ542" s="117"/>
      <c r="BA542" s="117"/>
      <c r="BB542" s="117"/>
      <c r="BC542" s="117"/>
      <c r="BD542" s="117"/>
      <c r="BE542" s="117"/>
      <c r="BF542" s="117"/>
      <c r="BG542" s="117"/>
      <c r="BH542" s="117"/>
      <c r="BI542" s="117"/>
      <c r="BJ542" s="117"/>
      <c r="BK542" s="117"/>
      <c r="BL542" s="117"/>
      <c r="BM542" s="117"/>
      <c r="BN542" s="117"/>
      <c r="BO542" s="117"/>
      <c r="BP542" s="117"/>
      <c r="BQ542" s="117"/>
      <c r="BR542" s="117"/>
      <c r="BS542" s="117"/>
      <c r="BT542" s="117"/>
      <c r="BU542" s="117"/>
      <c r="BV542" s="117"/>
      <c r="BW542" s="117"/>
      <c r="BX542" s="117"/>
      <c r="BY542" s="117"/>
      <c r="BZ542" s="117"/>
      <c r="CA542" s="117"/>
      <c r="CB542" s="117"/>
      <c r="CC542" s="117"/>
      <c r="CD542" s="117"/>
      <c r="CE542" s="117"/>
      <c r="CF542" s="117"/>
      <c r="CG542" s="117"/>
      <c r="CH542" s="117"/>
      <c r="CI542" s="117"/>
      <c r="CJ542" s="117"/>
      <c r="CK542" s="117"/>
      <c r="CL542" s="117"/>
      <c r="CM542" s="117"/>
      <c r="CN542" s="117"/>
      <c r="CO542" s="117"/>
      <c r="CP542" s="117"/>
      <c r="CQ542" s="117"/>
      <c r="CR542" s="117"/>
      <c r="CS542" s="117"/>
      <c r="CT542" s="117"/>
      <c r="CU542" s="117"/>
      <c r="CV542" s="117"/>
      <c r="CW542" s="117"/>
      <c r="CX542" s="118"/>
      <c r="CY542" s="118"/>
      <c r="CZ542" s="118"/>
      <c r="DA542" s="118"/>
      <c r="DB542" s="118"/>
      <c r="DC542" s="118"/>
      <c r="DD542" s="118"/>
      <c r="DE542" s="118"/>
      <c r="DF542" s="118"/>
      <c r="DG542" s="118"/>
      <c r="DH542" s="118"/>
      <c r="DI542" s="118"/>
    </row>
    <row r="543" spans="1:113" s="58" customFormat="1" x14ac:dyDescent="0.25">
      <c r="A543" s="143"/>
      <c r="B543" s="8"/>
      <c r="C543" s="8" t="s">
        <v>509</v>
      </c>
      <c r="D543" s="43" t="s">
        <v>521</v>
      </c>
      <c r="E543" s="48" t="s">
        <v>519</v>
      </c>
      <c r="F543" s="44" t="s">
        <v>518</v>
      </c>
      <c r="G543" s="31"/>
      <c r="H543" s="6">
        <f t="shared" si="329"/>
        <v>0</v>
      </c>
      <c r="I543" s="6">
        <f t="shared" si="332"/>
        <v>0</v>
      </c>
      <c r="J543" s="6">
        <f t="shared" si="333"/>
        <v>0</v>
      </c>
      <c r="K543" s="6">
        <f t="shared" si="341"/>
        <v>0</v>
      </c>
      <c r="L543" s="6">
        <f t="shared" si="334"/>
        <v>0</v>
      </c>
      <c r="M543" s="85">
        <f t="shared" si="339"/>
        <v>0</v>
      </c>
      <c r="N543" s="21"/>
      <c r="O543" s="6">
        <f t="shared" si="330"/>
        <v>0</v>
      </c>
      <c r="P543" s="77">
        <f t="shared" si="315"/>
        <v>0</v>
      </c>
      <c r="Q543" s="6">
        <f t="shared" si="331"/>
        <v>0</v>
      </c>
      <c r="R543" s="6">
        <f t="shared" si="316"/>
        <v>0</v>
      </c>
      <c r="S543" s="6">
        <f t="shared" si="317"/>
        <v>0</v>
      </c>
      <c r="T543" s="6">
        <f t="shared" si="318"/>
        <v>0</v>
      </c>
      <c r="U543" s="6">
        <f t="shared" si="319"/>
        <v>0</v>
      </c>
      <c r="V543" s="6">
        <f t="shared" si="320"/>
        <v>0</v>
      </c>
      <c r="W543" s="6">
        <f t="shared" si="321"/>
        <v>0</v>
      </c>
      <c r="X543" s="6">
        <f t="shared" si="340"/>
        <v>0</v>
      </c>
      <c r="Y543" s="6">
        <f t="shared" si="322"/>
        <v>0</v>
      </c>
      <c r="Z543" s="6">
        <f t="shared" si="323"/>
        <v>0</v>
      </c>
      <c r="AA543" s="6">
        <f t="shared" si="324"/>
        <v>0</v>
      </c>
      <c r="AB543" s="6">
        <f t="shared" si="325"/>
        <v>0</v>
      </c>
      <c r="AC543" s="6">
        <f t="shared" si="326"/>
        <v>0</v>
      </c>
      <c r="AD543" s="6">
        <f t="shared" si="327"/>
        <v>0</v>
      </c>
      <c r="AE543" s="21"/>
      <c r="AF543" s="6">
        <f t="shared" si="335"/>
        <v>0</v>
      </c>
      <c r="AG543" s="6">
        <f t="shared" si="336"/>
        <v>0</v>
      </c>
      <c r="AH543" s="21"/>
      <c r="AI543" s="89">
        <f t="shared" si="328"/>
        <v>0</v>
      </c>
      <c r="AJ543" s="2">
        <f t="shared" si="337"/>
        <v>0</v>
      </c>
      <c r="AK543" s="109">
        <f t="shared" si="338"/>
        <v>0</v>
      </c>
      <c r="AL543" s="117"/>
      <c r="AM543" s="117"/>
      <c r="AN543" s="117"/>
      <c r="AO543" s="117"/>
      <c r="AP543" s="117"/>
      <c r="AQ543" s="117"/>
      <c r="AR543" s="117"/>
      <c r="AS543" s="117"/>
      <c r="AT543" s="117"/>
      <c r="AU543" s="117"/>
      <c r="AV543" s="117"/>
      <c r="AW543" s="117"/>
      <c r="AX543" s="117"/>
      <c r="AY543" s="117"/>
      <c r="AZ543" s="117"/>
      <c r="BA543" s="117"/>
      <c r="BB543" s="117"/>
      <c r="BC543" s="117"/>
      <c r="BD543" s="117"/>
      <c r="BE543" s="117"/>
      <c r="BF543" s="117"/>
      <c r="BG543" s="117"/>
      <c r="BH543" s="117"/>
      <c r="BI543" s="117"/>
      <c r="BJ543" s="117"/>
      <c r="BK543" s="117"/>
      <c r="BL543" s="117"/>
      <c r="BM543" s="117"/>
      <c r="BN543" s="117"/>
      <c r="BO543" s="117"/>
      <c r="BP543" s="117"/>
      <c r="BQ543" s="117"/>
      <c r="BR543" s="117"/>
      <c r="BS543" s="117"/>
      <c r="BT543" s="117"/>
      <c r="BU543" s="117"/>
      <c r="BV543" s="117"/>
      <c r="BW543" s="117"/>
      <c r="BX543" s="117"/>
      <c r="BY543" s="117"/>
      <c r="BZ543" s="117"/>
      <c r="CA543" s="117"/>
      <c r="CB543" s="117"/>
      <c r="CC543" s="117"/>
      <c r="CD543" s="117"/>
      <c r="CE543" s="117"/>
      <c r="CF543" s="117"/>
      <c r="CG543" s="117"/>
      <c r="CH543" s="117"/>
      <c r="CI543" s="117"/>
      <c r="CJ543" s="117"/>
      <c r="CK543" s="117"/>
      <c r="CL543" s="117"/>
      <c r="CM543" s="117"/>
      <c r="CN543" s="117"/>
      <c r="CO543" s="117"/>
      <c r="CP543" s="117"/>
      <c r="CQ543" s="117"/>
      <c r="CR543" s="117"/>
      <c r="CS543" s="117"/>
      <c r="CT543" s="117"/>
      <c r="CU543" s="117"/>
      <c r="CV543" s="117"/>
      <c r="CW543" s="117"/>
      <c r="CX543" s="118"/>
      <c r="CY543" s="118"/>
      <c r="CZ543" s="118"/>
      <c r="DA543" s="118"/>
      <c r="DB543" s="118"/>
      <c r="DC543" s="118"/>
      <c r="DD543" s="118"/>
      <c r="DE543" s="118"/>
      <c r="DF543" s="118"/>
      <c r="DG543" s="118"/>
      <c r="DH543" s="118"/>
      <c r="DI543" s="118"/>
    </row>
    <row r="544" spans="1:113" s="58" customFormat="1" x14ac:dyDescent="0.25">
      <c r="A544" s="143"/>
      <c r="B544" s="8"/>
      <c r="C544" s="8" t="s">
        <v>509</v>
      </c>
      <c r="D544" s="43" t="s">
        <v>521</v>
      </c>
      <c r="E544" s="47" t="s">
        <v>515</v>
      </c>
      <c r="F544" s="44" t="s">
        <v>518</v>
      </c>
      <c r="G544" s="31">
        <v>132</v>
      </c>
      <c r="H544" s="6">
        <f t="shared" si="329"/>
        <v>105.60000000000001</v>
      </c>
      <c r="I544" s="6">
        <f t="shared" si="332"/>
        <v>91.08</v>
      </c>
      <c r="J544" s="6">
        <f t="shared" si="333"/>
        <v>105.60000000000001</v>
      </c>
      <c r="K544" s="6">
        <f t="shared" si="341"/>
        <v>39.6</v>
      </c>
      <c r="L544" s="6">
        <f t="shared" si="334"/>
        <v>91.08</v>
      </c>
      <c r="M544" s="85">
        <f t="shared" si="339"/>
        <v>105.60000000000001</v>
      </c>
      <c r="N544" s="6" t="s">
        <v>502</v>
      </c>
      <c r="O544" s="6">
        <f t="shared" si="330"/>
        <v>91.08</v>
      </c>
      <c r="P544" s="77">
        <f t="shared" si="315"/>
        <v>92.399999999999991</v>
      </c>
      <c r="Q544" s="6">
        <f t="shared" si="331"/>
        <v>105.60000000000001</v>
      </c>
      <c r="R544" s="6">
        <f t="shared" si="316"/>
        <v>84.480000000000018</v>
      </c>
      <c r="S544" s="6">
        <f t="shared" si="317"/>
        <v>72.864000000000004</v>
      </c>
      <c r="T544" s="6">
        <f t="shared" si="318"/>
        <v>84.480000000000018</v>
      </c>
      <c r="U544" s="6">
        <f t="shared" si="319"/>
        <v>31.680000000000003</v>
      </c>
      <c r="V544" s="6">
        <f t="shared" si="320"/>
        <v>72.864000000000004</v>
      </c>
      <c r="W544" s="6">
        <f t="shared" si="321"/>
        <v>84.480000000000018</v>
      </c>
      <c r="X544" s="6">
        <f t="shared" si="340"/>
        <v>86.050799999999995</v>
      </c>
      <c r="Y544" s="6">
        <f t="shared" si="322"/>
        <v>72.864000000000004</v>
      </c>
      <c r="Z544" s="6">
        <f t="shared" si="323"/>
        <v>73.92</v>
      </c>
      <c r="AA544" s="6">
        <f t="shared" si="324"/>
        <v>84.480000000000018</v>
      </c>
      <c r="AB544" s="6">
        <f t="shared" si="325"/>
        <v>67.584000000000017</v>
      </c>
      <c r="AC544" s="6">
        <f t="shared" si="326"/>
        <v>58.291200000000003</v>
      </c>
      <c r="AD544" s="6">
        <f t="shared" si="327"/>
        <v>67.584000000000017</v>
      </c>
      <c r="AE544" s="6" t="s">
        <v>502</v>
      </c>
      <c r="AF544" s="6">
        <f t="shared" si="335"/>
        <v>91.08</v>
      </c>
      <c r="AG544" s="6">
        <f t="shared" si="336"/>
        <v>91.08</v>
      </c>
      <c r="AH544" s="6" t="s">
        <v>502</v>
      </c>
      <c r="AI544" s="89">
        <f t="shared" si="328"/>
        <v>108.5337</v>
      </c>
      <c r="AJ544" s="2">
        <f t="shared" si="337"/>
        <v>31.680000000000003</v>
      </c>
      <c r="AK544" s="109">
        <f t="shared" si="338"/>
        <v>132</v>
      </c>
      <c r="AL544" s="117"/>
      <c r="AM544" s="117"/>
      <c r="AN544" s="117"/>
      <c r="AO544" s="117"/>
      <c r="AP544" s="117"/>
      <c r="AQ544" s="117"/>
      <c r="AR544" s="117"/>
      <c r="AS544" s="117"/>
      <c r="AT544" s="117"/>
      <c r="AU544" s="117"/>
      <c r="AV544" s="117"/>
      <c r="AW544" s="117"/>
      <c r="AX544" s="117"/>
      <c r="AY544" s="117"/>
      <c r="AZ544" s="117"/>
      <c r="BA544" s="117"/>
      <c r="BB544" s="117"/>
      <c r="BC544" s="117"/>
      <c r="BD544" s="117"/>
      <c r="BE544" s="117"/>
      <c r="BF544" s="117"/>
      <c r="BG544" s="117"/>
      <c r="BH544" s="117"/>
      <c r="BI544" s="117"/>
      <c r="BJ544" s="117"/>
      <c r="BK544" s="117"/>
      <c r="BL544" s="117"/>
      <c r="BM544" s="117"/>
      <c r="BN544" s="117"/>
      <c r="BO544" s="117"/>
      <c r="BP544" s="117"/>
      <c r="BQ544" s="117"/>
      <c r="BR544" s="117"/>
      <c r="BS544" s="117"/>
      <c r="BT544" s="117"/>
      <c r="BU544" s="117"/>
      <c r="BV544" s="117"/>
      <c r="BW544" s="117"/>
      <c r="BX544" s="117"/>
      <c r="BY544" s="117"/>
      <c r="BZ544" s="117"/>
      <c r="CA544" s="117"/>
      <c r="CB544" s="117"/>
      <c r="CC544" s="117"/>
      <c r="CD544" s="117"/>
      <c r="CE544" s="117"/>
      <c r="CF544" s="117"/>
      <c r="CG544" s="117"/>
      <c r="CH544" s="117"/>
      <c r="CI544" s="117"/>
      <c r="CJ544" s="117"/>
      <c r="CK544" s="117"/>
      <c r="CL544" s="117"/>
      <c r="CM544" s="117"/>
      <c r="CN544" s="117"/>
      <c r="CO544" s="117"/>
      <c r="CP544" s="117"/>
      <c r="CQ544" s="117"/>
      <c r="CR544" s="117"/>
      <c r="CS544" s="117"/>
      <c r="CT544" s="117"/>
      <c r="CU544" s="117"/>
      <c r="CV544" s="117"/>
      <c r="CW544" s="117"/>
      <c r="CX544" s="118"/>
      <c r="CY544" s="118"/>
      <c r="CZ544" s="118"/>
      <c r="DA544" s="118"/>
      <c r="DB544" s="118"/>
      <c r="DC544" s="118"/>
      <c r="DD544" s="118"/>
      <c r="DE544" s="118"/>
      <c r="DF544" s="118"/>
      <c r="DG544" s="118"/>
      <c r="DH544" s="118"/>
      <c r="DI544" s="118"/>
    </row>
    <row r="545" spans="1:113" s="58" customFormat="1" x14ac:dyDescent="0.25">
      <c r="A545" s="143"/>
      <c r="B545" s="8"/>
      <c r="C545" s="8" t="s">
        <v>509</v>
      </c>
      <c r="D545" s="43" t="s">
        <v>521</v>
      </c>
      <c r="E545" s="48" t="s">
        <v>516</v>
      </c>
      <c r="F545" s="45"/>
      <c r="G545" s="31">
        <v>727</v>
      </c>
      <c r="H545" s="6">
        <f t="shared" si="329"/>
        <v>581.6</v>
      </c>
      <c r="I545" s="6">
        <f t="shared" si="332"/>
        <v>501.62999999999994</v>
      </c>
      <c r="J545" s="6">
        <f t="shared" si="333"/>
        <v>581.6</v>
      </c>
      <c r="K545" s="6">
        <f t="shared" si="341"/>
        <v>218.1</v>
      </c>
      <c r="L545" s="6">
        <f t="shared" si="334"/>
        <v>501.62999999999994</v>
      </c>
      <c r="M545" s="85">
        <f t="shared" si="339"/>
        <v>581.6</v>
      </c>
      <c r="N545" s="6" t="s">
        <v>502</v>
      </c>
      <c r="O545" s="6">
        <f t="shared" si="330"/>
        <v>501.62999999999994</v>
      </c>
      <c r="P545" s="77">
        <f t="shared" ref="P545:P606" si="342">70%*G545</f>
        <v>508.9</v>
      </c>
      <c r="Q545" s="6">
        <f t="shared" si="331"/>
        <v>581.6</v>
      </c>
      <c r="R545" s="6">
        <f t="shared" si="316"/>
        <v>465.28000000000003</v>
      </c>
      <c r="S545" s="6">
        <f t="shared" si="317"/>
        <v>401.30399999999997</v>
      </c>
      <c r="T545" s="6">
        <f t="shared" si="318"/>
        <v>465.28000000000003</v>
      </c>
      <c r="U545" s="6">
        <f t="shared" si="319"/>
        <v>174.48000000000002</v>
      </c>
      <c r="V545" s="6">
        <f t="shared" si="320"/>
        <v>401.30399999999997</v>
      </c>
      <c r="W545" s="6">
        <f t="shared" si="321"/>
        <v>465.28000000000003</v>
      </c>
      <c r="X545" s="6">
        <f t="shared" si="340"/>
        <v>473.93129999999996</v>
      </c>
      <c r="Y545" s="6">
        <f t="shared" si="322"/>
        <v>401.30399999999997</v>
      </c>
      <c r="Z545" s="6">
        <f t="shared" si="323"/>
        <v>407.12</v>
      </c>
      <c r="AA545" s="6">
        <f t="shared" si="324"/>
        <v>465.28000000000003</v>
      </c>
      <c r="AB545" s="6">
        <f t="shared" si="325"/>
        <v>372.22400000000005</v>
      </c>
      <c r="AC545" s="6">
        <f t="shared" si="326"/>
        <v>321.04320000000001</v>
      </c>
      <c r="AD545" s="6">
        <f t="shared" si="327"/>
        <v>372.22400000000005</v>
      </c>
      <c r="AE545" s="6" t="s">
        <v>502</v>
      </c>
      <c r="AF545" s="6">
        <f t="shared" si="335"/>
        <v>501.62999999999994</v>
      </c>
      <c r="AG545" s="6">
        <f t="shared" si="336"/>
        <v>501.62999999999994</v>
      </c>
      <c r="AH545" s="6" t="s">
        <v>502</v>
      </c>
      <c r="AI545" s="89">
        <f t="shared" si="328"/>
        <v>597.75757499999997</v>
      </c>
      <c r="AJ545" s="2">
        <f t="shared" si="337"/>
        <v>174.48000000000002</v>
      </c>
      <c r="AK545" s="109">
        <f t="shared" si="338"/>
        <v>727</v>
      </c>
      <c r="AL545" s="117"/>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c r="BR545" s="117"/>
      <c r="BS545" s="117"/>
      <c r="BT545" s="117"/>
      <c r="BU545" s="117"/>
      <c r="BV545" s="117"/>
      <c r="BW545" s="117"/>
      <c r="BX545" s="117"/>
      <c r="BY545" s="117"/>
      <c r="BZ545" s="117"/>
      <c r="CA545" s="117"/>
      <c r="CB545" s="117"/>
      <c r="CC545" s="117"/>
      <c r="CD545" s="117"/>
      <c r="CE545" s="117"/>
      <c r="CF545" s="117"/>
      <c r="CG545" s="117"/>
      <c r="CH545" s="117"/>
      <c r="CI545" s="117"/>
      <c r="CJ545" s="117"/>
      <c r="CK545" s="117"/>
      <c r="CL545" s="117"/>
      <c r="CM545" s="117"/>
      <c r="CN545" s="117"/>
      <c r="CO545" s="117"/>
      <c r="CP545" s="117"/>
      <c r="CQ545" s="117"/>
      <c r="CR545" s="117"/>
      <c r="CS545" s="117"/>
      <c r="CT545" s="117"/>
      <c r="CU545" s="117"/>
      <c r="CV545" s="117"/>
      <c r="CW545" s="117"/>
      <c r="CX545" s="118"/>
      <c r="CY545" s="118"/>
      <c r="CZ545" s="118"/>
      <c r="DA545" s="118"/>
      <c r="DB545" s="118"/>
      <c r="DC545" s="118"/>
      <c r="DD545" s="118"/>
      <c r="DE545" s="118"/>
      <c r="DF545" s="118"/>
      <c r="DG545" s="118"/>
      <c r="DH545" s="118"/>
      <c r="DI545" s="118"/>
    </row>
    <row r="546" spans="1:113" s="58" customFormat="1" ht="15.75" thickBot="1" x14ac:dyDescent="0.3">
      <c r="A546" s="143"/>
      <c r="B546" s="8"/>
      <c r="C546" s="8" t="s">
        <v>509</v>
      </c>
      <c r="D546" s="43" t="s">
        <v>521</v>
      </c>
      <c r="E546" s="49" t="s">
        <v>517</v>
      </c>
      <c r="F546" s="52"/>
      <c r="G546" s="31">
        <v>2428.5</v>
      </c>
      <c r="H546" s="6">
        <f t="shared" si="329"/>
        <v>1942.8000000000002</v>
      </c>
      <c r="I546" s="6">
        <f t="shared" si="332"/>
        <v>1675.665</v>
      </c>
      <c r="J546" s="6">
        <f t="shared" si="333"/>
        <v>1942.8000000000002</v>
      </c>
      <c r="K546" s="6">
        <f t="shared" si="341"/>
        <v>728.55</v>
      </c>
      <c r="L546" s="6">
        <f t="shared" si="334"/>
        <v>1675.665</v>
      </c>
      <c r="M546" s="85">
        <f t="shared" si="339"/>
        <v>1942.8000000000002</v>
      </c>
      <c r="N546" s="6" t="s">
        <v>502</v>
      </c>
      <c r="O546" s="6">
        <f t="shared" si="330"/>
        <v>1675.665</v>
      </c>
      <c r="P546" s="77">
        <f t="shared" si="342"/>
        <v>1699.9499999999998</v>
      </c>
      <c r="Q546" s="6">
        <f t="shared" si="331"/>
        <v>1942.8000000000002</v>
      </c>
      <c r="R546" s="6">
        <f t="shared" si="316"/>
        <v>1554.2400000000002</v>
      </c>
      <c r="S546" s="6">
        <f t="shared" si="317"/>
        <v>1340.5320000000002</v>
      </c>
      <c r="T546" s="6">
        <f t="shared" si="318"/>
        <v>1554.2400000000002</v>
      </c>
      <c r="U546" s="6">
        <f t="shared" si="319"/>
        <v>582.84</v>
      </c>
      <c r="V546" s="6">
        <f t="shared" si="320"/>
        <v>1340.5320000000002</v>
      </c>
      <c r="W546" s="6">
        <f t="shared" si="321"/>
        <v>1554.2400000000002</v>
      </c>
      <c r="X546" s="6">
        <f t="shared" si="340"/>
        <v>1583.1391499999997</v>
      </c>
      <c r="Y546" s="6">
        <f t="shared" si="322"/>
        <v>1340.5320000000002</v>
      </c>
      <c r="Z546" s="6">
        <f t="shared" si="323"/>
        <v>1359.96</v>
      </c>
      <c r="AA546" s="6">
        <f t="shared" si="324"/>
        <v>1554.2400000000002</v>
      </c>
      <c r="AB546" s="6">
        <f t="shared" si="325"/>
        <v>1243.3920000000003</v>
      </c>
      <c r="AC546" s="6">
        <f t="shared" si="326"/>
        <v>1072.4256000000003</v>
      </c>
      <c r="AD546" s="6">
        <f t="shared" si="327"/>
        <v>1243.3920000000003</v>
      </c>
      <c r="AE546" s="6" t="s">
        <v>502</v>
      </c>
      <c r="AF546" s="6">
        <f t="shared" si="335"/>
        <v>1675.665</v>
      </c>
      <c r="AG546" s="6">
        <f t="shared" si="336"/>
        <v>1675.665</v>
      </c>
      <c r="AH546" s="6" t="s">
        <v>502</v>
      </c>
      <c r="AI546" s="89">
        <f t="shared" si="328"/>
        <v>1996.7734124999999</v>
      </c>
      <c r="AJ546" s="2">
        <f t="shared" si="337"/>
        <v>582.84</v>
      </c>
      <c r="AK546" s="109">
        <f t="shared" si="338"/>
        <v>2428.5</v>
      </c>
      <c r="AL546" s="117"/>
      <c r="AM546" s="117"/>
      <c r="AN546" s="117"/>
      <c r="AO546" s="117"/>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c r="BR546" s="117"/>
      <c r="BS546" s="117"/>
      <c r="BT546" s="117"/>
      <c r="BU546" s="117"/>
      <c r="BV546" s="117"/>
      <c r="BW546" s="117"/>
      <c r="BX546" s="117"/>
      <c r="BY546" s="117"/>
      <c r="BZ546" s="117"/>
      <c r="CA546" s="117"/>
      <c r="CB546" s="117"/>
      <c r="CC546" s="117"/>
      <c r="CD546" s="117"/>
      <c r="CE546" s="117"/>
      <c r="CF546" s="117"/>
      <c r="CG546" s="117"/>
      <c r="CH546" s="117"/>
      <c r="CI546" s="117"/>
      <c r="CJ546" s="117"/>
      <c r="CK546" s="117"/>
      <c r="CL546" s="117"/>
      <c r="CM546" s="117"/>
      <c r="CN546" s="117"/>
      <c r="CO546" s="117"/>
      <c r="CP546" s="117"/>
      <c r="CQ546" s="117"/>
      <c r="CR546" s="117"/>
      <c r="CS546" s="117"/>
      <c r="CT546" s="117"/>
      <c r="CU546" s="117"/>
      <c r="CV546" s="117"/>
      <c r="CW546" s="117"/>
      <c r="CX546" s="118"/>
      <c r="CY546" s="118"/>
      <c r="CZ546" s="118"/>
      <c r="DA546" s="118"/>
      <c r="DB546" s="118"/>
      <c r="DC546" s="118"/>
      <c r="DD546" s="118"/>
      <c r="DE546" s="118"/>
      <c r="DF546" s="118"/>
      <c r="DG546" s="118"/>
      <c r="DH546" s="118"/>
      <c r="DI546" s="118"/>
    </row>
    <row r="547" spans="1:113" s="5" customFormat="1" ht="35.25" customHeight="1" x14ac:dyDescent="0.25">
      <c r="A547" s="143"/>
      <c r="B547" s="8">
        <v>69005</v>
      </c>
      <c r="C547" s="8" t="s">
        <v>509</v>
      </c>
      <c r="D547" s="43" t="s">
        <v>521</v>
      </c>
      <c r="E547" s="46" t="s">
        <v>81</v>
      </c>
      <c r="F547" s="123" t="s">
        <v>81</v>
      </c>
      <c r="G547" s="31"/>
      <c r="H547" s="6">
        <f t="shared" si="329"/>
        <v>0</v>
      </c>
      <c r="I547" s="6">
        <f t="shared" si="332"/>
        <v>0</v>
      </c>
      <c r="J547" s="6">
        <f t="shared" si="333"/>
        <v>0</v>
      </c>
      <c r="K547" s="6">
        <f t="shared" si="341"/>
        <v>0</v>
      </c>
      <c r="L547" s="6">
        <f t="shared" si="334"/>
        <v>0</v>
      </c>
      <c r="M547" s="85">
        <f t="shared" si="339"/>
        <v>0</v>
      </c>
      <c r="N547" s="21"/>
      <c r="O547" s="6">
        <f t="shared" si="330"/>
        <v>0</v>
      </c>
      <c r="P547" s="77">
        <f t="shared" si="342"/>
        <v>0</v>
      </c>
      <c r="Q547" s="6">
        <f t="shared" si="331"/>
        <v>0</v>
      </c>
      <c r="R547" s="6">
        <f t="shared" si="316"/>
        <v>0</v>
      </c>
      <c r="S547" s="6">
        <f t="shared" si="317"/>
        <v>0</v>
      </c>
      <c r="T547" s="6">
        <f t="shared" si="318"/>
        <v>0</v>
      </c>
      <c r="U547" s="6">
        <f t="shared" si="319"/>
        <v>0</v>
      </c>
      <c r="V547" s="6">
        <f t="shared" si="320"/>
        <v>0</v>
      </c>
      <c r="W547" s="6">
        <f t="shared" si="321"/>
        <v>0</v>
      </c>
      <c r="X547" s="6">
        <f t="shared" si="340"/>
        <v>0</v>
      </c>
      <c r="Y547" s="6">
        <f t="shared" si="322"/>
        <v>0</v>
      </c>
      <c r="Z547" s="6">
        <f t="shared" si="323"/>
        <v>0</v>
      </c>
      <c r="AA547" s="6">
        <f t="shared" si="324"/>
        <v>0</v>
      </c>
      <c r="AB547" s="6">
        <f t="shared" si="325"/>
        <v>0</v>
      </c>
      <c r="AC547" s="6">
        <f t="shared" si="326"/>
        <v>0</v>
      </c>
      <c r="AD547" s="6">
        <f t="shared" si="327"/>
        <v>0</v>
      </c>
      <c r="AE547" s="21"/>
      <c r="AF547" s="6">
        <f t="shared" si="335"/>
        <v>0</v>
      </c>
      <c r="AG547" s="6">
        <f t="shared" si="336"/>
        <v>0</v>
      </c>
      <c r="AH547" s="21"/>
      <c r="AI547" s="89">
        <f t="shared" si="328"/>
        <v>0</v>
      </c>
      <c r="AJ547" s="2">
        <f t="shared" si="337"/>
        <v>0</v>
      </c>
      <c r="AK547" s="109">
        <f t="shared" si="338"/>
        <v>0</v>
      </c>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117"/>
      <c r="CD547" s="117"/>
      <c r="CE547" s="117"/>
      <c r="CF547" s="117"/>
      <c r="CG547" s="117"/>
      <c r="CH547" s="117"/>
      <c r="CI547" s="117"/>
      <c r="CJ547" s="117"/>
      <c r="CK547" s="117"/>
      <c r="CL547" s="117"/>
      <c r="CM547" s="117"/>
      <c r="CN547" s="117"/>
      <c r="CO547" s="117"/>
      <c r="CP547" s="117"/>
      <c r="CQ547" s="117"/>
      <c r="CR547" s="117"/>
      <c r="CS547" s="117"/>
      <c r="CT547" s="117"/>
      <c r="CU547" s="117"/>
      <c r="CV547" s="117"/>
      <c r="CW547" s="117"/>
      <c r="CX547" s="118"/>
      <c r="CY547" s="118"/>
      <c r="CZ547" s="118"/>
      <c r="DA547" s="118"/>
      <c r="DB547" s="118"/>
      <c r="DC547" s="118"/>
      <c r="DD547" s="118"/>
      <c r="DE547" s="118"/>
      <c r="DF547" s="118"/>
      <c r="DG547" s="118"/>
      <c r="DH547" s="118"/>
      <c r="DI547" s="118"/>
    </row>
    <row r="548" spans="1:113" s="37" customFormat="1" x14ac:dyDescent="0.25">
      <c r="A548" s="143"/>
      <c r="B548" s="8"/>
      <c r="C548" s="8" t="s">
        <v>509</v>
      </c>
      <c r="D548" s="43" t="s">
        <v>521</v>
      </c>
      <c r="E548" s="50" t="s">
        <v>514</v>
      </c>
      <c r="F548" s="44"/>
      <c r="G548" s="31">
        <v>580.52</v>
      </c>
      <c r="H548" s="6">
        <f t="shared" si="329"/>
        <v>464.416</v>
      </c>
      <c r="I548" s="6">
        <f t="shared" si="332"/>
        <v>400.55879999999996</v>
      </c>
      <c r="J548" s="6">
        <f t="shared" si="333"/>
        <v>464.416</v>
      </c>
      <c r="K548" s="6">
        <f t="shared" si="341"/>
        <v>174.15599999999998</v>
      </c>
      <c r="L548" s="6">
        <f t="shared" si="334"/>
        <v>400.55879999999996</v>
      </c>
      <c r="M548" s="85">
        <f t="shared" si="339"/>
        <v>464.416</v>
      </c>
      <c r="N548" s="6" t="s">
        <v>502</v>
      </c>
      <c r="O548" s="6">
        <f t="shared" si="330"/>
        <v>400.55879999999996</v>
      </c>
      <c r="P548" s="77">
        <f t="shared" si="342"/>
        <v>406.36399999999998</v>
      </c>
      <c r="Q548" s="6">
        <f t="shared" si="331"/>
        <v>464.416</v>
      </c>
      <c r="R548" s="6">
        <f t="shared" ref="R548:R568" si="343">80%*H548</f>
        <v>371.53280000000001</v>
      </c>
      <c r="S548" s="6">
        <f t="shared" ref="S548:S568" si="344">80%*I548</f>
        <v>320.44704000000002</v>
      </c>
      <c r="T548" s="6">
        <f t="shared" ref="T548:T568" si="345">80%*J548</f>
        <v>371.53280000000001</v>
      </c>
      <c r="U548" s="6">
        <f t="shared" ref="U548:U568" si="346">80%*K548</f>
        <v>139.32479999999998</v>
      </c>
      <c r="V548" s="6">
        <f t="shared" ref="V548:V568" si="347">80%*L548</f>
        <v>320.44704000000002</v>
      </c>
      <c r="W548" s="6">
        <f t="shared" ref="W548:W568" si="348">80%*M548</f>
        <v>371.53280000000001</v>
      </c>
      <c r="X548" s="6">
        <f t="shared" si="340"/>
        <v>378.44098799999995</v>
      </c>
      <c r="Y548" s="6">
        <f t="shared" ref="Y548:Y568" si="349">80%*O548</f>
        <v>320.44704000000002</v>
      </c>
      <c r="Z548" s="6">
        <f t="shared" ref="Z548:Z568" si="350">80%*P548</f>
        <v>325.09120000000001</v>
      </c>
      <c r="AA548" s="6">
        <f t="shared" ref="AA548:AA568" si="351">80%*Q548</f>
        <v>371.53280000000001</v>
      </c>
      <c r="AB548" s="6">
        <f t="shared" ref="AB548:AB568" si="352">80%*R548</f>
        <v>297.22624000000002</v>
      </c>
      <c r="AC548" s="6">
        <f t="shared" ref="AC548:AC568" si="353">80%*S548</f>
        <v>256.35763200000002</v>
      </c>
      <c r="AD548" s="6">
        <f t="shared" ref="AD548:AD568" si="354">80%*T548</f>
        <v>297.22624000000002</v>
      </c>
      <c r="AE548" s="6" t="s">
        <v>502</v>
      </c>
      <c r="AF548" s="6">
        <f t="shared" si="335"/>
        <v>400.55879999999996</v>
      </c>
      <c r="AG548" s="6">
        <f t="shared" si="336"/>
        <v>400.55879999999996</v>
      </c>
      <c r="AH548" s="6" t="s">
        <v>502</v>
      </c>
      <c r="AI548" s="89">
        <f t="shared" ref="AI548:AI562" si="355">G548*75%*(0.0963)+G548*75%</f>
        <v>477.31805699999995</v>
      </c>
      <c r="AJ548" s="2">
        <f t="shared" si="337"/>
        <v>139.32479999999998</v>
      </c>
      <c r="AK548" s="109">
        <f t="shared" si="338"/>
        <v>580.52</v>
      </c>
      <c r="AL548" s="117"/>
      <c r="AM548" s="117"/>
      <c r="AN548" s="117"/>
      <c r="AO548" s="117"/>
      <c r="AP548" s="117"/>
      <c r="AQ548" s="117"/>
      <c r="AR548" s="117"/>
      <c r="AS548" s="117"/>
      <c r="AT548" s="117"/>
      <c r="AU548" s="117"/>
      <c r="AV548" s="117"/>
      <c r="AW548" s="117"/>
      <c r="AX548" s="117"/>
      <c r="AY548" s="117"/>
      <c r="AZ548" s="117"/>
      <c r="BA548" s="117"/>
      <c r="BB548" s="117"/>
      <c r="BC548" s="117"/>
      <c r="BD548" s="117"/>
      <c r="BE548" s="117"/>
      <c r="BF548" s="117"/>
      <c r="BG548" s="117"/>
      <c r="BH548" s="117"/>
      <c r="BI548" s="117"/>
      <c r="BJ548" s="117"/>
      <c r="BK548" s="117"/>
      <c r="BL548" s="117"/>
      <c r="BM548" s="117"/>
      <c r="BN548" s="117"/>
      <c r="BO548" s="117"/>
      <c r="BP548" s="117"/>
      <c r="BQ548" s="117"/>
      <c r="BR548" s="117"/>
      <c r="BS548" s="117"/>
      <c r="BT548" s="117"/>
      <c r="BU548" s="117"/>
      <c r="BV548" s="117"/>
      <c r="BW548" s="117"/>
      <c r="BX548" s="117"/>
      <c r="BY548" s="117"/>
      <c r="BZ548" s="117"/>
      <c r="CA548" s="117"/>
      <c r="CB548" s="117"/>
      <c r="CC548" s="117"/>
      <c r="CD548" s="117"/>
      <c r="CE548" s="117"/>
      <c r="CF548" s="117"/>
      <c r="CG548" s="117"/>
      <c r="CH548" s="117"/>
      <c r="CI548" s="117"/>
      <c r="CJ548" s="117"/>
      <c r="CK548" s="117"/>
      <c r="CL548" s="117"/>
      <c r="CM548" s="117"/>
      <c r="CN548" s="117"/>
      <c r="CO548" s="117"/>
      <c r="CP548" s="117"/>
      <c r="CQ548" s="117"/>
      <c r="CR548" s="117"/>
      <c r="CS548" s="117"/>
      <c r="CT548" s="117"/>
      <c r="CU548" s="117"/>
      <c r="CV548" s="117"/>
      <c r="CW548" s="117"/>
      <c r="CX548" s="118"/>
      <c r="CY548" s="118"/>
      <c r="CZ548" s="118"/>
      <c r="DA548" s="118"/>
      <c r="DB548" s="118"/>
      <c r="DC548" s="118"/>
      <c r="DD548" s="118"/>
      <c r="DE548" s="118"/>
      <c r="DF548" s="118"/>
      <c r="DG548" s="118"/>
      <c r="DH548" s="118"/>
      <c r="DI548" s="118"/>
    </row>
    <row r="549" spans="1:113" s="37" customFormat="1" x14ac:dyDescent="0.25">
      <c r="A549" s="143"/>
      <c r="B549" s="8"/>
      <c r="C549" s="8" t="s">
        <v>509</v>
      </c>
      <c r="D549" s="43" t="s">
        <v>521</v>
      </c>
      <c r="E549" s="48" t="s">
        <v>519</v>
      </c>
      <c r="F549" s="44" t="s">
        <v>518</v>
      </c>
      <c r="G549" s="31"/>
      <c r="H549" s="6">
        <f t="shared" si="329"/>
        <v>0</v>
      </c>
      <c r="I549" s="6">
        <f t="shared" si="332"/>
        <v>0</v>
      </c>
      <c r="J549" s="6">
        <f t="shared" si="333"/>
        <v>0</v>
      </c>
      <c r="K549" s="6">
        <f t="shared" si="341"/>
        <v>0</v>
      </c>
      <c r="L549" s="6">
        <f t="shared" si="334"/>
        <v>0</v>
      </c>
      <c r="M549" s="85">
        <f t="shared" si="339"/>
        <v>0</v>
      </c>
      <c r="N549" s="21"/>
      <c r="O549" s="6">
        <f t="shared" si="330"/>
        <v>0</v>
      </c>
      <c r="P549" s="77">
        <f t="shared" si="342"/>
        <v>0</v>
      </c>
      <c r="Q549" s="6">
        <f t="shared" si="331"/>
        <v>0</v>
      </c>
      <c r="R549" s="6">
        <f t="shared" si="343"/>
        <v>0</v>
      </c>
      <c r="S549" s="6">
        <f t="shared" si="344"/>
        <v>0</v>
      </c>
      <c r="T549" s="6">
        <f t="shared" si="345"/>
        <v>0</v>
      </c>
      <c r="U549" s="6">
        <f t="shared" si="346"/>
        <v>0</v>
      </c>
      <c r="V549" s="6">
        <f t="shared" si="347"/>
        <v>0</v>
      </c>
      <c r="W549" s="6">
        <f t="shared" si="348"/>
        <v>0</v>
      </c>
      <c r="X549" s="6">
        <f t="shared" si="340"/>
        <v>0</v>
      </c>
      <c r="Y549" s="6">
        <f t="shared" si="349"/>
        <v>0</v>
      </c>
      <c r="Z549" s="6">
        <f t="shared" si="350"/>
        <v>0</v>
      </c>
      <c r="AA549" s="6">
        <f t="shared" si="351"/>
        <v>0</v>
      </c>
      <c r="AB549" s="6">
        <f t="shared" si="352"/>
        <v>0</v>
      </c>
      <c r="AC549" s="6">
        <f t="shared" si="353"/>
        <v>0</v>
      </c>
      <c r="AD549" s="6">
        <f t="shared" si="354"/>
        <v>0</v>
      </c>
      <c r="AE549" s="21"/>
      <c r="AF549" s="6">
        <f t="shared" si="335"/>
        <v>0</v>
      </c>
      <c r="AG549" s="6">
        <f t="shared" si="336"/>
        <v>0</v>
      </c>
      <c r="AH549" s="21"/>
      <c r="AI549" s="89">
        <f t="shared" si="355"/>
        <v>0</v>
      </c>
      <c r="AJ549" s="2">
        <f t="shared" si="337"/>
        <v>0</v>
      </c>
      <c r="AK549" s="109">
        <f t="shared" si="338"/>
        <v>0</v>
      </c>
      <c r="AL549" s="117"/>
      <c r="AM549" s="117"/>
      <c r="AN549" s="117"/>
      <c r="AO549" s="117"/>
      <c r="AP549" s="117"/>
      <c r="AQ549" s="117"/>
      <c r="AR549" s="117"/>
      <c r="AS549" s="117"/>
      <c r="AT549" s="117"/>
      <c r="AU549" s="117"/>
      <c r="AV549" s="117"/>
      <c r="AW549" s="117"/>
      <c r="AX549" s="117"/>
      <c r="AY549" s="117"/>
      <c r="AZ549" s="117"/>
      <c r="BA549" s="117"/>
      <c r="BB549" s="117"/>
      <c r="BC549" s="117"/>
      <c r="BD549" s="117"/>
      <c r="BE549" s="117"/>
      <c r="BF549" s="117"/>
      <c r="BG549" s="117"/>
      <c r="BH549" s="117"/>
      <c r="BI549" s="117"/>
      <c r="BJ549" s="117"/>
      <c r="BK549" s="117"/>
      <c r="BL549" s="117"/>
      <c r="BM549" s="117"/>
      <c r="BN549" s="117"/>
      <c r="BO549" s="117"/>
      <c r="BP549" s="117"/>
      <c r="BQ549" s="117"/>
      <c r="BR549" s="117"/>
      <c r="BS549" s="117"/>
      <c r="BT549" s="117"/>
      <c r="BU549" s="117"/>
      <c r="BV549" s="117"/>
      <c r="BW549" s="117"/>
      <c r="BX549" s="117"/>
      <c r="BY549" s="117"/>
      <c r="BZ549" s="117"/>
      <c r="CA549" s="117"/>
      <c r="CB549" s="117"/>
      <c r="CC549" s="117"/>
      <c r="CD549" s="117"/>
      <c r="CE549" s="117"/>
      <c r="CF549" s="117"/>
      <c r="CG549" s="117"/>
      <c r="CH549" s="117"/>
      <c r="CI549" s="117"/>
      <c r="CJ549" s="117"/>
      <c r="CK549" s="117"/>
      <c r="CL549" s="117"/>
      <c r="CM549" s="117"/>
      <c r="CN549" s="117"/>
      <c r="CO549" s="117"/>
      <c r="CP549" s="117"/>
      <c r="CQ549" s="117"/>
      <c r="CR549" s="117"/>
      <c r="CS549" s="117"/>
      <c r="CT549" s="117"/>
      <c r="CU549" s="117"/>
      <c r="CV549" s="117"/>
      <c r="CW549" s="117"/>
      <c r="CX549" s="118"/>
      <c r="CY549" s="118"/>
      <c r="CZ549" s="118"/>
      <c r="DA549" s="118"/>
      <c r="DB549" s="118"/>
      <c r="DC549" s="118"/>
      <c r="DD549" s="118"/>
      <c r="DE549" s="118"/>
      <c r="DF549" s="118"/>
      <c r="DG549" s="118"/>
      <c r="DH549" s="118"/>
      <c r="DI549" s="118"/>
    </row>
    <row r="550" spans="1:113" s="37" customFormat="1" x14ac:dyDescent="0.25">
      <c r="A550" s="143"/>
      <c r="B550" s="8"/>
      <c r="C550" s="8" t="s">
        <v>509</v>
      </c>
      <c r="D550" s="43" t="s">
        <v>521</v>
      </c>
      <c r="E550" s="48" t="s">
        <v>516</v>
      </c>
      <c r="F550" s="45"/>
      <c r="G550" s="31">
        <v>160.80000000000001</v>
      </c>
      <c r="H550" s="6">
        <f t="shared" si="329"/>
        <v>128.64000000000001</v>
      </c>
      <c r="I550" s="6">
        <f t="shared" si="332"/>
        <v>110.952</v>
      </c>
      <c r="J550" s="6">
        <f t="shared" si="333"/>
        <v>128.64000000000001</v>
      </c>
      <c r="K550" s="6">
        <f t="shared" si="341"/>
        <v>48.24</v>
      </c>
      <c r="L550" s="6">
        <f t="shared" si="334"/>
        <v>110.952</v>
      </c>
      <c r="M550" s="85">
        <f t="shared" si="339"/>
        <v>128.64000000000001</v>
      </c>
      <c r="N550" s="6" t="s">
        <v>502</v>
      </c>
      <c r="O550" s="6">
        <f t="shared" si="330"/>
        <v>110.952</v>
      </c>
      <c r="P550" s="77">
        <f t="shared" si="342"/>
        <v>112.56</v>
      </c>
      <c r="Q550" s="6">
        <f t="shared" si="331"/>
        <v>128.64000000000001</v>
      </c>
      <c r="R550" s="6">
        <f t="shared" si="343"/>
        <v>102.91200000000002</v>
      </c>
      <c r="S550" s="6">
        <f t="shared" si="344"/>
        <v>88.761600000000001</v>
      </c>
      <c r="T550" s="6">
        <f t="shared" si="345"/>
        <v>102.91200000000002</v>
      </c>
      <c r="U550" s="6">
        <f t="shared" si="346"/>
        <v>38.592000000000006</v>
      </c>
      <c r="V550" s="6">
        <f t="shared" si="347"/>
        <v>88.761600000000001</v>
      </c>
      <c r="W550" s="6">
        <f t="shared" si="348"/>
        <v>102.91200000000002</v>
      </c>
      <c r="X550" s="6">
        <f t="shared" si="340"/>
        <v>104.82552</v>
      </c>
      <c r="Y550" s="6">
        <f t="shared" si="349"/>
        <v>88.761600000000001</v>
      </c>
      <c r="Z550" s="6">
        <f t="shared" si="350"/>
        <v>90.048000000000002</v>
      </c>
      <c r="AA550" s="6">
        <f t="shared" si="351"/>
        <v>102.91200000000002</v>
      </c>
      <c r="AB550" s="6">
        <f t="shared" si="352"/>
        <v>82.329600000000028</v>
      </c>
      <c r="AC550" s="6">
        <f t="shared" si="353"/>
        <v>71.009280000000004</v>
      </c>
      <c r="AD550" s="6">
        <f t="shared" si="354"/>
        <v>82.329600000000028</v>
      </c>
      <c r="AE550" s="6" t="s">
        <v>502</v>
      </c>
      <c r="AF550" s="6">
        <f t="shared" si="335"/>
        <v>110.952</v>
      </c>
      <c r="AG550" s="6">
        <f t="shared" si="336"/>
        <v>110.952</v>
      </c>
      <c r="AH550" s="6" t="s">
        <v>502</v>
      </c>
      <c r="AI550" s="89">
        <f t="shared" si="355"/>
        <v>132.21378000000001</v>
      </c>
      <c r="AJ550" s="2">
        <f t="shared" si="337"/>
        <v>38.592000000000006</v>
      </c>
      <c r="AK550" s="109">
        <f t="shared" si="338"/>
        <v>160.80000000000001</v>
      </c>
      <c r="AL550" s="117"/>
      <c r="AM550" s="117"/>
      <c r="AN550" s="117"/>
      <c r="AO550" s="117"/>
      <c r="AP550" s="117"/>
      <c r="AQ550" s="117"/>
      <c r="AR550" s="117"/>
      <c r="AS550" s="117"/>
      <c r="AT550" s="117"/>
      <c r="AU550" s="117"/>
      <c r="AV550" s="117"/>
      <c r="AW550" s="117"/>
      <c r="AX550" s="117"/>
      <c r="AY550" s="117"/>
      <c r="AZ550" s="117"/>
      <c r="BA550" s="117"/>
      <c r="BB550" s="117"/>
      <c r="BC550" s="117"/>
      <c r="BD550" s="117"/>
      <c r="BE550" s="117"/>
      <c r="BF550" s="117"/>
      <c r="BG550" s="117"/>
      <c r="BH550" s="117"/>
      <c r="BI550" s="117"/>
      <c r="BJ550" s="117"/>
      <c r="BK550" s="117"/>
      <c r="BL550" s="117"/>
      <c r="BM550" s="117"/>
      <c r="BN550" s="117"/>
      <c r="BO550" s="117"/>
      <c r="BP550" s="117"/>
      <c r="BQ550" s="117"/>
      <c r="BR550" s="117"/>
      <c r="BS550" s="117"/>
      <c r="BT550" s="117"/>
      <c r="BU550" s="117"/>
      <c r="BV550" s="117"/>
      <c r="BW550" s="117"/>
      <c r="BX550" s="117"/>
      <c r="BY550" s="117"/>
      <c r="BZ550" s="117"/>
      <c r="CA550" s="117"/>
      <c r="CB550" s="117"/>
      <c r="CC550" s="117"/>
      <c r="CD550" s="117"/>
      <c r="CE550" s="117"/>
      <c r="CF550" s="117"/>
      <c r="CG550" s="117"/>
      <c r="CH550" s="117"/>
      <c r="CI550" s="117"/>
      <c r="CJ550" s="117"/>
      <c r="CK550" s="117"/>
      <c r="CL550" s="117"/>
      <c r="CM550" s="117"/>
      <c r="CN550" s="117"/>
      <c r="CO550" s="117"/>
      <c r="CP550" s="117"/>
      <c r="CQ550" s="117"/>
      <c r="CR550" s="117"/>
      <c r="CS550" s="117"/>
      <c r="CT550" s="117"/>
      <c r="CU550" s="117"/>
      <c r="CV550" s="117"/>
      <c r="CW550" s="117"/>
      <c r="CX550" s="118"/>
      <c r="CY550" s="118"/>
      <c r="CZ550" s="118"/>
      <c r="DA550" s="118"/>
      <c r="DB550" s="118"/>
      <c r="DC550" s="118"/>
      <c r="DD550" s="118"/>
      <c r="DE550" s="118"/>
      <c r="DF550" s="118"/>
      <c r="DG550" s="118"/>
      <c r="DH550" s="118"/>
      <c r="DI550" s="118"/>
    </row>
    <row r="551" spans="1:113" s="37" customFormat="1" ht="15.75" thickBot="1" x14ac:dyDescent="0.3">
      <c r="A551" s="143"/>
      <c r="B551" s="8"/>
      <c r="C551" s="8" t="s">
        <v>509</v>
      </c>
      <c r="D551" s="43" t="s">
        <v>521</v>
      </c>
      <c r="E551" s="49" t="s">
        <v>517</v>
      </c>
      <c r="F551" s="52"/>
      <c r="G551" s="31">
        <v>2830.25</v>
      </c>
      <c r="H551" s="6">
        <f t="shared" si="329"/>
        <v>2264.2000000000003</v>
      </c>
      <c r="I551" s="6">
        <f t="shared" si="332"/>
        <v>1952.8724999999999</v>
      </c>
      <c r="J551" s="6">
        <f t="shared" si="333"/>
        <v>2264.2000000000003</v>
      </c>
      <c r="K551" s="6">
        <f t="shared" si="341"/>
        <v>849.07499999999993</v>
      </c>
      <c r="L551" s="6">
        <f t="shared" si="334"/>
        <v>1952.8724999999999</v>
      </c>
      <c r="M551" s="85">
        <f t="shared" si="339"/>
        <v>2264.2000000000003</v>
      </c>
      <c r="N551" s="6" t="s">
        <v>502</v>
      </c>
      <c r="O551" s="6">
        <f t="shared" si="330"/>
        <v>1952.8724999999999</v>
      </c>
      <c r="P551" s="77">
        <f t="shared" si="342"/>
        <v>1981.175</v>
      </c>
      <c r="Q551" s="6">
        <f t="shared" si="331"/>
        <v>2264.2000000000003</v>
      </c>
      <c r="R551" s="6">
        <f t="shared" si="343"/>
        <v>1811.3600000000004</v>
      </c>
      <c r="S551" s="6">
        <f t="shared" si="344"/>
        <v>1562.298</v>
      </c>
      <c r="T551" s="6">
        <f t="shared" si="345"/>
        <v>1811.3600000000004</v>
      </c>
      <c r="U551" s="6">
        <f t="shared" si="346"/>
        <v>679.26</v>
      </c>
      <c r="V551" s="6">
        <f t="shared" si="347"/>
        <v>1562.298</v>
      </c>
      <c r="W551" s="6">
        <f t="shared" si="348"/>
        <v>1811.3600000000004</v>
      </c>
      <c r="X551" s="6">
        <f t="shared" si="340"/>
        <v>1845.0399749999997</v>
      </c>
      <c r="Y551" s="6">
        <f t="shared" si="349"/>
        <v>1562.298</v>
      </c>
      <c r="Z551" s="6">
        <f t="shared" si="350"/>
        <v>1584.94</v>
      </c>
      <c r="AA551" s="6">
        <f t="shared" si="351"/>
        <v>1811.3600000000004</v>
      </c>
      <c r="AB551" s="6">
        <f t="shared" si="352"/>
        <v>1449.0880000000004</v>
      </c>
      <c r="AC551" s="6">
        <f t="shared" si="353"/>
        <v>1249.8384000000001</v>
      </c>
      <c r="AD551" s="6">
        <f t="shared" si="354"/>
        <v>1449.0880000000004</v>
      </c>
      <c r="AE551" s="6" t="s">
        <v>502</v>
      </c>
      <c r="AF551" s="6">
        <f t="shared" si="335"/>
        <v>1952.8724999999999</v>
      </c>
      <c r="AG551" s="6">
        <f t="shared" si="336"/>
        <v>1952.8724999999999</v>
      </c>
      <c r="AH551" s="6" t="s">
        <v>502</v>
      </c>
      <c r="AI551" s="89">
        <f t="shared" si="355"/>
        <v>2327.1023062499999</v>
      </c>
      <c r="AJ551" s="2">
        <f t="shared" si="337"/>
        <v>679.26</v>
      </c>
      <c r="AK551" s="109">
        <f t="shared" si="338"/>
        <v>2830.25</v>
      </c>
      <c r="AL551" s="117"/>
      <c r="AM551" s="117"/>
      <c r="AN551" s="117"/>
      <c r="AO551" s="117"/>
      <c r="AP551" s="117"/>
      <c r="AQ551" s="117"/>
      <c r="AR551" s="117"/>
      <c r="AS551" s="117"/>
      <c r="AT551" s="117"/>
      <c r="AU551" s="117"/>
      <c r="AV551" s="117"/>
      <c r="AW551" s="117"/>
      <c r="AX551" s="117"/>
      <c r="AY551" s="117"/>
      <c r="AZ551" s="117"/>
      <c r="BA551" s="117"/>
      <c r="BB551" s="117"/>
      <c r="BC551" s="117"/>
      <c r="BD551" s="117"/>
      <c r="BE551" s="117"/>
      <c r="BF551" s="117"/>
      <c r="BG551" s="117"/>
      <c r="BH551" s="117"/>
      <c r="BI551" s="117"/>
      <c r="BJ551" s="117"/>
      <c r="BK551" s="117"/>
      <c r="BL551" s="117"/>
      <c r="BM551" s="117"/>
      <c r="BN551" s="117"/>
      <c r="BO551" s="117"/>
      <c r="BP551" s="117"/>
      <c r="BQ551" s="117"/>
      <c r="BR551" s="117"/>
      <c r="BS551" s="117"/>
      <c r="BT551" s="117"/>
      <c r="BU551" s="117"/>
      <c r="BV551" s="117"/>
      <c r="BW551" s="117"/>
      <c r="BX551" s="117"/>
      <c r="BY551" s="117"/>
      <c r="BZ551" s="117"/>
      <c r="CA551" s="117"/>
      <c r="CB551" s="117"/>
      <c r="CC551" s="117"/>
      <c r="CD551" s="117"/>
      <c r="CE551" s="117"/>
      <c r="CF551" s="117"/>
      <c r="CG551" s="117"/>
      <c r="CH551" s="117"/>
      <c r="CI551" s="117"/>
      <c r="CJ551" s="117"/>
      <c r="CK551" s="117"/>
      <c r="CL551" s="117"/>
      <c r="CM551" s="117"/>
      <c r="CN551" s="117"/>
      <c r="CO551" s="117"/>
      <c r="CP551" s="117"/>
      <c r="CQ551" s="117"/>
      <c r="CR551" s="117"/>
      <c r="CS551" s="117"/>
      <c r="CT551" s="117"/>
      <c r="CU551" s="117"/>
      <c r="CV551" s="117"/>
      <c r="CW551" s="117"/>
      <c r="CX551" s="118"/>
      <c r="CY551" s="118"/>
      <c r="CZ551" s="118"/>
      <c r="DA551" s="118"/>
      <c r="DB551" s="118"/>
      <c r="DC551" s="118"/>
      <c r="DD551" s="118"/>
      <c r="DE551" s="118"/>
      <c r="DF551" s="118"/>
      <c r="DG551" s="118"/>
      <c r="DH551" s="118"/>
      <c r="DI551" s="118"/>
    </row>
    <row r="552" spans="1:113" s="5" customFormat="1" ht="30" x14ac:dyDescent="0.25">
      <c r="A552" s="143"/>
      <c r="B552" s="8">
        <v>69421</v>
      </c>
      <c r="C552" s="8" t="s">
        <v>509</v>
      </c>
      <c r="D552" s="43" t="s">
        <v>521</v>
      </c>
      <c r="E552" s="46" t="s">
        <v>82</v>
      </c>
      <c r="F552" s="51" t="s">
        <v>426</v>
      </c>
      <c r="G552" s="31"/>
      <c r="H552" s="6">
        <f t="shared" ref="H552:H606" si="356">80%*G552</f>
        <v>0</v>
      </c>
      <c r="I552" s="6">
        <f t="shared" si="332"/>
        <v>0</v>
      </c>
      <c r="J552" s="6">
        <f t="shared" si="333"/>
        <v>0</v>
      </c>
      <c r="K552" s="6">
        <f t="shared" si="341"/>
        <v>0</v>
      </c>
      <c r="L552" s="6">
        <f t="shared" si="334"/>
        <v>0</v>
      </c>
      <c r="M552" s="85">
        <f t="shared" si="339"/>
        <v>0</v>
      </c>
      <c r="N552" s="21"/>
      <c r="O552" s="6">
        <f t="shared" si="330"/>
        <v>0</v>
      </c>
      <c r="P552" s="77">
        <f t="shared" si="342"/>
        <v>0</v>
      </c>
      <c r="Q552" s="6">
        <f t="shared" si="331"/>
        <v>0</v>
      </c>
      <c r="R552" s="6">
        <f t="shared" si="343"/>
        <v>0</v>
      </c>
      <c r="S552" s="6">
        <f t="shared" si="344"/>
        <v>0</v>
      </c>
      <c r="T552" s="6">
        <f t="shared" si="345"/>
        <v>0</v>
      </c>
      <c r="U552" s="6">
        <f t="shared" si="346"/>
        <v>0</v>
      </c>
      <c r="V552" s="6">
        <f t="shared" si="347"/>
        <v>0</v>
      </c>
      <c r="W552" s="6">
        <f t="shared" si="348"/>
        <v>0</v>
      </c>
      <c r="X552" s="6">
        <f t="shared" si="340"/>
        <v>0</v>
      </c>
      <c r="Y552" s="6">
        <f t="shared" si="349"/>
        <v>0</v>
      </c>
      <c r="Z552" s="6">
        <f t="shared" si="350"/>
        <v>0</v>
      </c>
      <c r="AA552" s="6">
        <f t="shared" si="351"/>
        <v>0</v>
      </c>
      <c r="AB552" s="6">
        <f t="shared" si="352"/>
        <v>0</v>
      </c>
      <c r="AC552" s="6">
        <f t="shared" si="353"/>
        <v>0</v>
      </c>
      <c r="AD552" s="6">
        <f t="shared" si="354"/>
        <v>0</v>
      </c>
      <c r="AE552" s="21"/>
      <c r="AF552" s="6">
        <f t="shared" si="335"/>
        <v>0</v>
      </c>
      <c r="AG552" s="6">
        <f t="shared" si="336"/>
        <v>0</v>
      </c>
      <c r="AH552" s="21"/>
      <c r="AI552" s="89">
        <f t="shared" si="355"/>
        <v>0</v>
      </c>
      <c r="AJ552" s="2">
        <f t="shared" si="337"/>
        <v>0</v>
      </c>
      <c r="AK552" s="109">
        <f t="shared" si="338"/>
        <v>0</v>
      </c>
      <c r="AL552" s="117"/>
      <c r="AM552" s="117"/>
      <c r="AN552" s="117"/>
      <c r="AO552" s="117"/>
      <c r="AP552" s="117"/>
      <c r="AQ552" s="117"/>
      <c r="AR552" s="117"/>
      <c r="AS552" s="117"/>
      <c r="AT552" s="117"/>
      <c r="AU552" s="117"/>
      <c r="AV552" s="117"/>
      <c r="AW552" s="117"/>
      <c r="AX552" s="117"/>
      <c r="AY552" s="117"/>
      <c r="AZ552" s="117"/>
      <c r="BA552" s="117"/>
      <c r="BB552" s="117"/>
      <c r="BC552" s="117"/>
      <c r="BD552" s="117"/>
      <c r="BE552" s="117"/>
      <c r="BF552" s="117"/>
      <c r="BG552" s="117"/>
      <c r="BH552" s="117"/>
      <c r="BI552" s="117"/>
      <c r="BJ552" s="117"/>
      <c r="BK552" s="117"/>
      <c r="BL552" s="117"/>
      <c r="BM552" s="117"/>
      <c r="BN552" s="117"/>
      <c r="BO552" s="117"/>
      <c r="BP552" s="117"/>
      <c r="BQ552" s="117"/>
      <c r="BR552" s="117"/>
      <c r="BS552" s="117"/>
      <c r="BT552" s="117"/>
      <c r="BU552" s="117"/>
      <c r="BV552" s="117"/>
      <c r="BW552" s="117"/>
      <c r="BX552" s="117"/>
      <c r="BY552" s="117"/>
      <c r="BZ552" s="117"/>
      <c r="CA552" s="117"/>
      <c r="CB552" s="117"/>
      <c r="CC552" s="117"/>
      <c r="CD552" s="117"/>
      <c r="CE552" s="117"/>
      <c r="CF552" s="117"/>
      <c r="CG552" s="117"/>
      <c r="CH552" s="117"/>
      <c r="CI552" s="117"/>
      <c r="CJ552" s="117"/>
      <c r="CK552" s="117"/>
      <c r="CL552" s="117"/>
      <c r="CM552" s="117"/>
      <c r="CN552" s="117"/>
      <c r="CO552" s="117"/>
      <c r="CP552" s="117"/>
      <c r="CQ552" s="117"/>
      <c r="CR552" s="117"/>
      <c r="CS552" s="117"/>
      <c r="CT552" s="117"/>
      <c r="CU552" s="117"/>
      <c r="CV552" s="117"/>
      <c r="CW552" s="117"/>
      <c r="CX552" s="118"/>
      <c r="CY552" s="118"/>
      <c r="CZ552" s="118"/>
      <c r="DA552" s="118"/>
      <c r="DB552" s="118"/>
      <c r="DC552" s="118"/>
      <c r="DD552" s="118"/>
      <c r="DE552" s="118"/>
      <c r="DF552" s="118"/>
      <c r="DG552" s="118"/>
      <c r="DH552" s="118"/>
      <c r="DI552" s="118"/>
    </row>
    <row r="553" spans="1:113" s="37" customFormat="1" x14ac:dyDescent="0.25">
      <c r="A553" s="143"/>
      <c r="B553" s="8"/>
      <c r="C553" s="8" t="s">
        <v>509</v>
      </c>
      <c r="D553" s="43" t="s">
        <v>521</v>
      </c>
      <c r="E553" s="47" t="s">
        <v>514</v>
      </c>
      <c r="F553" s="44"/>
      <c r="G553" s="31">
        <v>369.05</v>
      </c>
      <c r="H553" s="6">
        <f t="shared" si="356"/>
        <v>295.24</v>
      </c>
      <c r="I553" s="6">
        <f t="shared" si="332"/>
        <v>254.64449999999999</v>
      </c>
      <c r="J553" s="6">
        <f t="shared" si="333"/>
        <v>295.24</v>
      </c>
      <c r="K553" s="6">
        <f t="shared" si="341"/>
        <v>110.715</v>
      </c>
      <c r="L553" s="6">
        <f t="shared" si="334"/>
        <v>254.64449999999999</v>
      </c>
      <c r="M553" s="85">
        <f t="shared" si="339"/>
        <v>295.24</v>
      </c>
      <c r="N553" s="6" t="s">
        <v>502</v>
      </c>
      <c r="O553" s="6">
        <f t="shared" ref="O553:O607" si="357">69%*G553</f>
        <v>254.64449999999999</v>
      </c>
      <c r="P553" s="77">
        <f t="shared" si="342"/>
        <v>258.33499999999998</v>
      </c>
      <c r="Q553" s="6">
        <f t="shared" ref="Q553:Q565" si="358">80%*G553</f>
        <v>295.24</v>
      </c>
      <c r="R553" s="6">
        <f t="shared" si="343"/>
        <v>236.19200000000001</v>
      </c>
      <c r="S553" s="6">
        <f t="shared" si="344"/>
        <v>203.71559999999999</v>
      </c>
      <c r="T553" s="6">
        <f t="shared" si="345"/>
        <v>236.19200000000001</v>
      </c>
      <c r="U553" s="6">
        <f t="shared" si="346"/>
        <v>88.572000000000003</v>
      </c>
      <c r="V553" s="6">
        <f t="shared" si="347"/>
        <v>203.71559999999999</v>
      </c>
      <c r="W553" s="6">
        <f t="shared" si="348"/>
        <v>236.19200000000001</v>
      </c>
      <c r="X553" s="6">
        <f t="shared" si="340"/>
        <v>240.58369499999998</v>
      </c>
      <c r="Y553" s="6">
        <f t="shared" si="349"/>
        <v>203.71559999999999</v>
      </c>
      <c r="Z553" s="6">
        <f t="shared" si="350"/>
        <v>206.66800000000001</v>
      </c>
      <c r="AA553" s="6">
        <f t="shared" si="351"/>
        <v>236.19200000000001</v>
      </c>
      <c r="AB553" s="6">
        <f t="shared" si="352"/>
        <v>188.95360000000002</v>
      </c>
      <c r="AC553" s="6">
        <f t="shared" si="353"/>
        <v>162.97248000000002</v>
      </c>
      <c r="AD553" s="6">
        <f t="shared" si="354"/>
        <v>188.95360000000002</v>
      </c>
      <c r="AE553" s="6" t="s">
        <v>502</v>
      </c>
      <c r="AF553" s="6">
        <f t="shared" si="335"/>
        <v>254.64449999999999</v>
      </c>
      <c r="AG553" s="6">
        <f t="shared" si="336"/>
        <v>254.64449999999999</v>
      </c>
      <c r="AH553" s="6" t="s">
        <v>502</v>
      </c>
      <c r="AI553" s="89">
        <f t="shared" si="355"/>
        <v>303.44213625000003</v>
      </c>
      <c r="AJ553" s="2">
        <f t="shared" si="337"/>
        <v>88.572000000000003</v>
      </c>
      <c r="AK553" s="109">
        <f t="shared" si="338"/>
        <v>369.05</v>
      </c>
      <c r="AL553" s="117"/>
      <c r="AM553" s="117"/>
      <c r="AN553" s="117"/>
      <c r="AO553" s="117"/>
      <c r="AP553" s="117"/>
      <c r="AQ553" s="117"/>
      <c r="AR553" s="117"/>
      <c r="AS553" s="117"/>
      <c r="AT553" s="117"/>
      <c r="AU553" s="117"/>
      <c r="AV553" s="117"/>
      <c r="AW553" s="117"/>
      <c r="AX553" s="117"/>
      <c r="AY553" s="117"/>
      <c r="AZ553" s="117"/>
      <c r="BA553" s="117"/>
      <c r="BB553" s="117"/>
      <c r="BC553" s="117"/>
      <c r="BD553" s="117"/>
      <c r="BE553" s="117"/>
      <c r="BF553" s="117"/>
      <c r="BG553" s="117"/>
      <c r="BH553" s="117"/>
      <c r="BI553" s="117"/>
      <c r="BJ553" s="117"/>
      <c r="BK553" s="117"/>
      <c r="BL553" s="117"/>
      <c r="BM553" s="117"/>
      <c r="BN553" s="117"/>
      <c r="BO553" s="117"/>
      <c r="BP553" s="117"/>
      <c r="BQ553" s="117"/>
      <c r="BR553" s="117"/>
      <c r="BS553" s="117"/>
      <c r="BT553" s="117"/>
      <c r="BU553" s="117"/>
      <c r="BV553" s="117"/>
      <c r="BW553" s="117"/>
      <c r="BX553" s="117"/>
      <c r="BY553" s="117"/>
      <c r="BZ553" s="117"/>
      <c r="CA553" s="117"/>
      <c r="CB553" s="117"/>
      <c r="CC553" s="117"/>
      <c r="CD553" s="117"/>
      <c r="CE553" s="117"/>
      <c r="CF553" s="117"/>
      <c r="CG553" s="117"/>
      <c r="CH553" s="117"/>
      <c r="CI553" s="117"/>
      <c r="CJ553" s="117"/>
      <c r="CK553" s="117"/>
      <c r="CL553" s="117"/>
      <c r="CM553" s="117"/>
      <c r="CN553" s="117"/>
      <c r="CO553" s="117"/>
      <c r="CP553" s="117"/>
      <c r="CQ553" s="117"/>
      <c r="CR553" s="117"/>
      <c r="CS553" s="117"/>
      <c r="CT553" s="117"/>
      <c r="CU553" s="117"/>
      <c r="CV553" s="117"/>
      <c r="CW553" s="117"/>
      <c r="CX553" s="118"/>
      <c r="CY553" s="118"/>
      <c r="CZ553" s="118"/>
      <c r="DA553" s="118"/>
      <c r="DB553" s="118"/>
      <c r="DC553" s="118"/>
      <c r="DD553" s="118"/>
      <c r="DE553" s="118"/>
      <c r="DF553" s="118"/>
      <c r="DG553" s="118"/>
      <c r="DH553" s="118"/>
      <c r="DI553" s="118"/>
    </row>
    <row r="554" spans="1:113" s="37" customFormat="1" x14ac:dyDescent="0.25">
      <c r="A554" s="143"/>
      <c r="B554" s="8"/>
      <c r="C554" s="8" t="s">
        <v>509</v>
      </c>
      <c r="D554" s="43" t="s">
        <v>521</v>
      </c>
      <c r="E554" s="48" t="s">
        <v>519</v>
      </c>
      <c r="F554" s="44" t="s">
        <v>518</v>
      </c>
      <c r="G554" s="31"/>
      <c r="H554" s="6">
        <f t="shared" si="356"/>
        <v>0</v>
      </c>
      <c r="I554" s="6">
        <f t="shared" si="332"/>
        <v>0</v>
      </c>
      <c r="J554" s="6">
        <f t="shared" si="333"/>
        <v>0</v>
      </c>
      <c r="K554" s="6">
        <f t="shared" si="341"/>
        <v>0</v>
      </c>
      <c r="L554" s="6">
        <f t="shared" si="334"/>
        <v>0</v>
      </c>
      <c r="M554" s="85">
        <f t="shared" si="339"/>
        <v>0</v>
      </c>
      <c r="N554" s="21"/>
      <c r="O554" s="6">
        <f t="shared" si="357"/>
        <v>0</v>
      </c>
      <c r="P554" s="77">
        <f t="shared" si="342"/>
        <v>0</v>
      </c>
      <c r="Q554" s="6">
        <f t="shared" si="358"/>
        <v>0</v>
      </c>
      <c r="R554" s="6">
        <f t="shared" si="343"/>
        <v>0</v>
      </c>
      <c r="S554" s="6">
        <f t="shared" si="344"/>
        <v>0</v>
      </c>
      <c r="T554" s="6">
        <f t="shared" si="345"/>
        <v>0</v>
      </c>
      <c r="U554" s="6">
        <f t="shared" si="346"/>
        <v>0</v>
      </c>
      <c r="V554" s="6">
        <f t="shared" si="347"/>
        <v>0</v>
      </c>
      <c r="W554" s="6">
        <f t="shared" si="348"/>
        <v>0</v>
      </c>
      <c r="X554" s="6">
        <f t="shared" si="340"/>
        <v>0</v>
      </c>
      <c r="Y554" s="6">
        <f t="shared" si="349"/>
        <v>0</v>
      </c>
      <c r="Z554" s="6">
        <f t="shared" si="350"/>
        <v>0</v>
      </c>
      <c r="AA554" s="6">
        <f t="shared" si="351"/>
        <v>0</v>
      </c>
      <c r="AB554" s="6">
        <f t="shared" si="352"/>
        <v>0</v>
      </c>
      <c r="AC554" s="6">
        <f t="shared" si="353"/>
        <v>0</v>
      </c>
      <c r="AD554" s="6">
        <f t="shared" si="354"/>
        <v>0</v>
      </c>
      <c r="AE554" s="21"/>
      <c r="AF554" s="6">
        <f t="shared" si="335"/>
        <v>0</v>
      </c>
      <c r="AG554" s="6">
        <f t="shared" si="336"/>
        <v>0</v>
      </c>
      <c r="AH554" s="21"/>
      <c r="AI554" s="89">
        <f t="shared" si="355"/>
        <v>0</v>
      </c>
      <c r="AJ554" s="2">
        <f t="shared" si="337"/>
        <v>0</v>
      </c>
      <c r="AK554" s="109">
        <f t="shared" si="338"/>
        <v>0</v>
      </c>
      <c r="AL554" s="117"/>
      <c r="AM554" s="117"/>
      <c r="AN554" s="117"/>
      <c r="AO554" s="117"/>
      <c r="AP554" s="117"/>
      <c r="AQ554" s="117"/>
      <c r="AR554" s="117"/>
      <c r="AS554" s="117"/>
      <c r="AT554" s="117"/>
      <c r="AU554" s="117"/>
      <c r="AV554" s="117"/>
      <c r="AW554" s="117"/>
      <c r="AX554" s="117"/>
      <c r="AY554" s="117"/>
      <c r="AZ554" s="117"/>
      <c r="BA554" s="117"/>
      <c r="BB554" s="117"/>
      <c r="BC554" s="117"/>
      <c r="BD554" s="117"/>
      <c r="BE554" s="117"/>
      <c r="BF554" s="117"/>
      <c r="BG554" s="117"/>
      <c r="BH554" s="117"/>
      <c r="BI554" s="117"/>
      <c r="BJ554" s="117"/>
      <c r="BK554" s="117"/>
      <c r="BL554" s="117"/>
      <c r="BM554" s="117"/>
      <c r="BN554" s="117"/>
      <c r="BO554" s="117"/>
      <c r="BP554" s="117"/>
      <c r="BQ554" s="117"/>
      <c r="BR554" s="117"/>
      <c r="BS554" s="117"/>
      <c r="BT554" s="117"/>
      <c r="BU554" s="117"/>
      <c r="BV554" s="117"/>
      <c r="BW554" s="117"/>
      <c r="BX554" s="117"/>
      <c r="BY554" s="117"/>
      <c r="BZ554" s="117"/>
      <c r="CA554" s="117"/>
      <c r="CB554" s="117"/>
      <c r="CC554" s="117"/>
      <c r="CD554" s="117"/>
      <c r="CE554" s="117"/>
      <c r="CF554" s="117"/>
      <c r="CG554" s="117"/>
      <c r="CH554" s="117"/>
      <c r="CI554" s="117"/>
      <c r="CJ554" s="117"/>
      <c r="CK554" s="117"/>
      <c r="CL554" s="117"/>
      <c r="CM554" s="117"/>
      <c r="CN554" s="117"/>
      <c r="CO554" s="117"/>
      <c r="CP554" s="117"/>
      <c r="CQ554" s="117"/>
      <c r="CR554" s="117"/>
      <c r="CS554" s="117"/>
      <c r="CT554" s="117"/>
      <c r="CU554" s="117"/>
      <c r="CV554" s="117"/>
      <c r="CW554" s="117"/>
      <c r="CX554" s="118"/>
      <c r="CY554" s="118"/>
      <c r="CZ554" s="118"/>
      <c r="DA554" s="118"/>
      <c r="DB554" s="118"/>
      <c r="DC554" s="118"/>
      <c r="DD554" s="118"/>
      <c r="DE554" s="118"/>
      <c r="DF554" s="118"/>
      <c r="DG554" s="118"/>
      <c r="DH554" s="118"/>
      <c r="DI554" s="118"/>
    </row>
    <row r="555" spans="1:113" s="37" customFormat="1" x14ac:dyDescent="0.25">
      <c r="A555" s="143"/>
      <c r="B555" s="8"/>
      <c r="C555" s="8" t="s">
        <v>509</v>
      </c>
      <c r="D555" s="43" t="s">
        <v>521</v>
      </c>
      <c r="E555" s="48" t="s">
        <v>516</v>
      </c>
      <c r="F555" s="45"/>
      <c r="G555" s="31">
        <v>286.04000000000002</v>
      </c>
      <c r="H555" s="6">
        <f t="shared" si="356"/>
        <v>228.83200000000002</v>
      </c>
      <c r="I555" s="6">
        <f t="shared" si="332"/>
        <v>197.36760000000001</v>
      </c>
      <c r="J555" s="6">
        <f t="shared" si="333"/>
        <v>228.83200000000002</v>
      </c>
      <c r="K555" s="6">
        <f t="shared" si="341"/>
        <v>85.811999999999998</v>
      </c>
      <c r="L555" s="6">
        <f t="shared" si="334"/>
        <v>197.36760000000001</v>
      </c>
      <c r="M555" s="85">
        <f t="shared" si="339"/>
        <v>228.83200000000002</v>
      </c>
      <c r="N555" s="6" t="s">
        <v>502</v>
      </c>
      <c r="O555" s="6">
        <f t="shared" si="357"/>
        <v>197.36760000000001</v>
      </c>
      <c r="P555" s="77">
        <f t="shared" si="342"/>
        <v>200.22800000000001</v>
      </c>
      <c r="Q555" s="6">
        <f t="shared" si="358"/>
        <v>228.83200000000002</v>
      </c>
      <c r="R555" s="6">
        <f t="shared" si="343"/>
        <v>183.06560000000002</v>
      </c>
      <c r="S555" s="6">
        <f t="shared" si="344"/>
        <v>157.89408000000003</v>
      </c>
      <c r="T555" s="6">
        <f t="shared" si="345"/>
        <v>183.06560000000002</v>
      </c>
      <c r="U555" s="6">
        <f t="shared" si="346"/>
        <v>68.649600000000007</v>
      </c>
      <c r="V555" s="6">
        <f t="shared" si="347"/>
        <v>157.89408000000003</v>
      </c>
      <c r="W555" s="6">
        <f t="shared" si="348"/>
        <v>183.06560000000002</v>
      </c>
      <c r="X555" s="6">
        <f t="shared" si="340"/>
        <v>186.46947599999999</v>
      </c>
      <c r="Y555" s="6">
        <f t="shared" si="349"/>
        <v>157.89408000000003</v>
      </c>
      <c r="Z555" s="6">
        <f t="shared" si="350"/>
        <v>160.18240000000003</v>
      </c>
      <c r="AA555" s="6">
        <f t="shared" si="351"/>
        <v>183.06560000000002</v>
      </c>
      <c r="AB555" s="6">
        <f t="shared" si="352"/>
        <v>146.45248000000001</v>
      </c>
      <c r="AC555" s="6">
        <f t="shared" si="353"/>
        <v>126.31526400000003</v>
      </c>
      <c r="AD555" s="6">
        <f t="shared" si="354"/>
        <v>146.45248000000001</v>
      </c>
      <c r="AE555" s="6" t="s">
        <v>502</v>
      </c>
      <c r="AF555" s="6">
        <f t="shared" si="335"/>
        <v>197.36760000000001</v>
      </c>
      <c r="AG555" s="6">
        <f t="shared" si="336"/>
        <v>197.36760000000001</v>
      </c>
      <c r="AH555" s="6" t="s">
        <v>502</v>
      </c>
      <c r="AI555" s="89">
        <f t="shared" si="355"/>
        <v>235.18923900000004</v>
      </c>
      <c r="AJ555" s="2">
        <f t="shared" si="337"/>
        <v>68.649600000000007</v>
      </c>
      <c r="AK555" s="109">
        <f t="shared" si="338"/>
        <v>286.04000000000002</v>
      </c>
      <c r="AL555" s="117"/>
      <c r="AM555" s="117"/>
      <c r="AN555" s="117"/>
      <c r="AO555" s="117"/>
      <c r="AP555" s="117"/>
      <c r="AQ555" s="117"/>
      <c r="AR555" s="117"/>
      <c r="AS555" s="117"/>
      <c r="AT555" s="117"/>
      <c r="AU555" s="117"/>
      <c r="AV555" s="117"/>
      <c r="AW555" s="117"/>
      <c r="AX555" s="117"/>
      <c r="AY555" s="117"/>
      <c r="AZ555" s="117"/>
      <c r="BA555" s="117"/>
      <c r="BB555" s="117"/>
      <c r="BC555" s="117"/>
      <c r="BD555" s="117"/>
      <c r="BE555" s="117"/>
      <c r="BF555" s="117"/>
      <c r="BG555" s="117"/>
      <c r="BH555" s="117"/>
      <c r="BI555" s="117"/>
      <c r="BJ555" s="117"/>
      <c r="BK555" s="117"/>
      <c r="BL555" s="117"/>
      <c r="BM555" s="117"/>
      <c r="BN555" s="117"/>
      <c r="BO555" s="117"/>
      <c r="BP555" s="117"/>
      <c r="BQ555" s="117"/>
      <c r="BR555" s="117"/>
      <c r="BS555" s="117"/>
      <c r="BT555" s="117"/>
      <c r="BU555" s="117"/>
      <c r="BV555" s="117"/>
      <c r="BW555" s="117"/>
      <c r="BX555" s="117"/>
      <c r="BY555" s="117"/>
      <c r="BZ555" s="117"/>
      <c r="CA555" s="117"/>
      <c r="CB555" s="117"/>
      <c r="CC555" s="117"/>
      <c r="CD555" s="117"/>
      <c r="CE555" s="117"/>
      <c r="CF555" s="117"/>
      <c r="CG555" s="117"/>
      <c r="CH555" s="117"/>
      <c r="CI555" s="117"/>
      <c r="CJ555" s="117"/>
      <c r="CK555" s="117"/>
      <c r="CL555" s="117"/>
      <c r="CM555" s="117"/>
      <c r="CN555" s="117"/>
      <c r="CO555" s="117"/>
      <c r="CP555" s="117"/>
      <c r="CQ555" s="117"/>
      <c r="CR555" s="117"/>
      <c r="CS555" s="117"/>
      <c r="CT555" s="117"/>
      <c r="CU555" s="117"/>
      <c r="CV555" s="117"/>
      <c r="CW555" s="117"/>
      <c r="CX555" s="118"/>
      <c r="CY555" s="118"/>
      <c r="CZ555" s="118"/>
      <c r="DA555" s="118"/>
      <c r="DB555" s="118"/>
      <c r="DC555" s="118"/>
      <c r="DD555" s="118"/>
      <c r="DE555" s="118"/>
      <c r="DF555" s="118"/>
      <c r="DG555" s="118"/>
      <c r="DH555" s="118"/>
      <c r="DI555" s="118"/>
    </row>
    <row r="556" spans="1:113" s="37" customFormat="1" ht="15.75" thickBot="1" x14ac:dyDescent="0.3">
      <c r="A556" s="143"/>
      <c r="B556" s="8"/>
      <c r="C556" s="8" t="s">
        <v>509</v>
      </c>
      <c r="D556" s="43" t="s">
        <v>521</v>
      </c>
      <c r="E556" s="49" t="s">
        <v>517</v>
      </c>
      <c r="F556" s="52"/>
      <c r="G556" s="31">
        <v>4210.8999999999996</v>
      </c>
      <c r="H556" s="6">
        <f t="shared" si="356"/>
        <v>3368.72</v>
      </c>
      <c r="I556" s="6">
        <f t="shared" ref="I556:I607" si="359">69%*G556</f>
        <v>2905.5209999999997</v>
      </c>
      <c r="J556" s="6">
        <f t="shared" ref="J556:J606" si="360">80%*G556</f>
        <v>3368.72</v>
      </c>
      <c r="K556" s="6">
        <f t="shared" si="341"/>
        <v>1263.2699999999998</v>
      </c>
      <c r="L556" s="6">
        <f t="shared" ref="L556:L606" si="361">69%*G556</f>
        <v>2905.5209999999997</v>
      </c>
      <c r="M556" s="85">
        <f t="shared" si="339"/>
        <v>3368.72</v>
      </c>
      <c r="N556" s="6" t="s">
        <v>502</v>
      </c>
      <c r="O556" s="6">
        <f t="shared" si="357"/>
        <v>2905.5209999999997</v>
      </c>
      <c r="P556" s="77">
        <f t="shared" si="342"/>
        <v>2947.6299999999997</v>
      </c>
      <c r="Q556" s="6">
        <f t="shared" si="358"/>
        <v>3368.72</v>
      </c>
      <c r="R556" s="6">
        <f t="shared" si="343"/>
        <v>2694.9760000000001</v>
      </c>
      <c r="S556" s="6">
        <f t="shared" si="344"/>
        <v>2324.4168</v>
      </c>
      <c r="T556" s="6">
        <f t="shared" si="345"/>
        <v>2694.9760000000001</v>
      </c>
      <c r="U556" s="6">
        <f t="shared" si="346"/>
        <v>1010.6159999999999</v>
      </c>
      <c r="V556" s="6">
        <f t="shared" si="347"/>
        <v>2324.4168</v>
      </c>
      <c r="W556" s="6">
        <f t="shared" si="348"/>
        <v>2694.9760000000001</v>
      </c>
      <c r="X556" s="6">
        <f t="shared" si="340"/>
        <v>2745.0857099999994</v>
      </c>
      <c r="Y556" s="6">
        <f t="shared" si="349"/>
        <v>2324.4168</v>
      </c>
      <c r="Z556" s="6">
        <f t="shared" si="350"/>
        <v>2358.1039999999998</v>
      </c>
      <c r="AA556" s="6">
        <f t="shared" si="351"/>
        <v>2694.9760000000001</v>
      </c>
      <c r="AB556" s="6">
        <f t="shared" si="352"/>
        <v>2155.9808000000003</v>
      </c>
      <c r="AC556" s="6">
        <f t="shared" si="353"/>
        <v>1859.5334400000002</v>
      </c>
      <c r="AD556" s="6">
        <f t="shared" si="354"/>
        <v>2155.9808000000003</v>
      </c>
      <c r="AE556" s="6" t="s">
        <v>502</v>
      </c>
      <c r="AF556" s="6">
        <f t="shared" si="335"/>
        <v>2905.5209999999997</v>
      </c>
      <c r="AG556" s="6">
        <f t="shared" si="336"/>
        <v>2905.5209999999997</v>
      </c>
      <c r="AH556" s="6" t="s">
        <v>502</v>
      </c>
      <c r="AI556" s="89">
        <f t="shared" si="355"/>
        <v>3462.3072524999998</v>
      </c>
      <c r="AJ556" s="2">
        <f t="shared" si="337"/>
        <v>1010.6159999999999</v>
      </c>
      <c r="AK556" s="109">
        <f t="shared" si="338"/>
        <v>4210.8999999999996</v>
      </c>
      <c r="AL556" s="117"/>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117"/>
      <c r="BZ556" s="117"/>
      <c r="CA556" s="117"/>
      <c r="CB556" s="117"/>
      <c r="CC556" s="117"/>
      <c r="CD556" s="117"/>
      <c r="CE556" s="117"/>
      <c r="CF556" s="117"/>
      <c r="CG556" s="117"/>
      <c r="CH556" s="117"/>
      <c r="CI556" s="117"/>
      <c r="CJ556" s="117"/>
      <c r="CK556" s="117"/>
      <c r="CL556" s="117"/>
      <c r="CM556" s="117"/>
      <c r="CN556" s="117"/>
      <c r="CO556" s="117"/>
      <c r="CP556" s="117"/>
      <c r="CQ556" s="117"/>
      <c r="CR556" s="117"/>
      <c r="CS556" s="117"/>
      <c r="CT556" s="117"/>
      <c r="CU556" s="117"/>
      <c r="CV556" s="117"/>
      <c r="CW556" s="117"/>
      <c r="CX556" s="118"/>
      <c r="CY556" s="118"/>
      <c r="CZ556" s="118"/>
      <c r="DA556" s="118"/>
      <c r="DB556" s="118"/>
      <c r="DC556" s="118"/>
      <c r="DD556" s="118"/>
      <c r="DE556" s="118"/>
      <c r="DF556" s="118"/>
      <c r="DG556" s="118"/>
      <c r="DH556" s="118"/>
      <c r="DI556" s="118"/>
    </row>
    <row r="557" spans="1:113" s="5" customFormat="1" x14ac:dyDescent="0.25">
      <c r="A557" s="143"/>
      <c r="B557" s="8">
        <v>69436</v>
      </c>
      <c r="C557" s="8" t="s">
        <v>509</v>
      </c>
      <c r="D557" s="43" t="s">
        <v>521</v>
      </c>
      <c r="E557" s="55" t="s">
        <v>83</v>
      </c>
      <c r="F557" s="51" t="s">
        <v>427</v>
      </c>
      <c r="G557" s="31"/>
      <c r="H557" s="6">
        <f t="shared" si="356"/>
        <v>0</v>
      </c>
      <c r="I557" s="6">
        <f t="shared" si="359"/>
        <v>0</v>
      </c>
      <c r="J557" s="6">
        <f t="shared" si="360"/>
        <v>0</v>
      </c>
      <c r="K557" s="6">
        <f t="shared" si="341"/>
        <v>0</v>
      </c>
      <c r="L557" s="6">
        <f t="shared" si="361"/>
        <v>0</v>
      </c>
      <c r="M557" s="85">
        <f t="shared" si="339"/>
        <v>0</v>
      </c>
      <c r="N557" s="21"/>
      <c r="O557" s="6">
        <f t="shared" si="357"/>
        <v>0</v>
      </c>
      <c r="P557" s="77">
        <f t="shared" si="342"/>
        <v>0</v>
      </c>
      <c r="Q557" s="6">
        <f t="shared" si="358"/>
        <v>0</v>
      </c>
      <c r="R557" s="6">
        <f t="shared" si="343"/>
        <v>0</v>
      </c>
      <c r="S557" s="6">
        <f t="shared" si="344"/>
        <v>0</v>
      </c>
      <c r="T557" s="6">
        <f t="shared" si="345"/>
        <v>0</v>
      </c>
      <c r="U557" s="6">
        <f t="shared" si="346"/>
        <v>0</v>
      </c>
      <c r="V557" s="6">
        <f t="shared" si="347"/>
        <v>0</v>
      </c>
      <c r="W557" s="6">
        <f t="shared" si="348"/>
        <v>0</v>
      </c>
      <c r="X557" s="6">
        <f t="shared" si="340"/>
        <v>0</v>
      </c>
      <c r="Y557" s="6">
        <f t="shared" si="349"/>
        <v>0</v>
      </c>
      <c r="Z557" s="6">
        <f t="shared" si="350"/>
        <v>0</v>
      </c>
      <c r="AA557" s="6">
        <f t="shared" si="351"/>
        <v>0</v>
      </c>
      <c r="AB557" s="6">
        <f t="shared" si="352"/>
        <v>0</v>
      </c>
      <c r="AC557" s="6">
        <f t="shared" si="353"/>
        <v>0</v>
      </c>
      <c r="AD557" s="6">
        <f t="shared" si="354"/>
        <v>0</v>
      </c>
      <c r="AE557" s="21"/>
      <c r="AF557" s="6">
        <f t="shared" si="335"/>
        <v>0</v>
      </c>
      <c r="AG557" s="6">
        <f t="shared" si="336"/>
        <v>0</v>
      </c>
      <c r="AH557" s="21"/>
      <c r="AI557" s="89">
        <f t="shared" si="355"/>
        <v>0</v>
      </c>
      <c r="AJ557" s="2">
        <f t="shared" si="337"/>
        <v>0</v>
      </c>
      <c r="AK557" s="109">
        <f t="shared" si="338"/>
        <v>0</v>
      </c>
      <c r="AL557" s="117"/>
      <c r="AM557" s="117"/>
      <c r="AN557" s="117"/>
      <c r="AO557" s="117"/>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c r="BR557" s="117"/>
      <c r="BS557" s="117"/>
      <c r="BT557" s="117"/>
      <c r="BU557" s="117"/>
      <c r="BV557" s="117"/>
      <c r="BW557" s="117"/>
      <c r="BX557" s="117"/>
      <c r="BY557" s="117"/>
      <c r="BZ557" s="117"/>
      <c r="CA557" s="117"/>
      <c r="CB557" s="117"/>
      <c r="CC557" s="117"/>
      <c r="CD557" s="117"/>
      <c r="CE557" s="117"/>
      <c r="CF557" s="117"/>
      <c r="CG557" s="117"/>
      <c r="CH557" s="117"/>
      <c r="CI557" s="117"/>
      <c r="CJ557" s="117"/>
      <c r="CK557" s="117"/>
      <c r="CL557" s="117"/>
      <c r="CM557" s="117"/>
      <c r="CN557" s="117"/>
      <c r="CO557" s="117"/>
      <c r="CP557" s="117"/>
      <c r="CQ557" s="117"/>
      <c r="CR557" s="117"/>
      <c r="CS557" s="117"/>
      <c r="CT557" s="117"/>
      <c r="CU557" s="117"/>
      <c r="CV557" s="117"/>
      <c r="CW557" s="117"/>
      <c r="CX557" s="118"/>
      <c r="CY557" s="118"/>
      <c r="CZ557" s="118"/>
      <c r="DA557" s="118"/>
      <c r="DB557" s="118"/>
      <c r="DC557" s="118"/>
      <c r="DD557" s="118"/>
      <c r="DE557" s="118"/>
      <c r="DF557" s="118"/>
      <c r="DG557" s="118"/>
      <c r="DH557" s="118"/>
      <c r="DI557" s="118"/>
    </row>
    <row r="558" spans="1:113" s="30" customFormat="1" x14ac:dyDescent="0.25">
      <c r="A558" s="143"/>
      <c r="B558" s="8"/>
      <c r="C558" s="8" t="s">
        <v>509</v>
      </c>
      <c r="D558" s="43" t="s">
        <v>521</v>
      </c>
      <c r="E558" s="47" t="s">
        <v>514</v>
      </c>
      <c r="F558" s="44"/>
      <c r="G558" s="31">
        <v>297.45</v>
      </c>
      <c r="H558" s="6">
        <f t="shared" si="356"/>
        <v>237.96</v>
      </c>
      <c r="I558" s="6">
        <f t="shared" si="359"/>
        <v>205.24049999999997</v>
      </c>
      <c r="J558" s="6">
        <f t="shared" si="360"/>
        <v>237.96</v>
      </c>
      <c r="K558" s="6">
        <f t="shared" si="341"/>
        <v>89.234999999999999</v>
      </c>
      <c r="L558" s="6">
        <f t="shared" si="361"/>
        <v>205.24049999999997</v>
      </c>
      <c r="M558" s="85">
        <f t="shared" si="339"/>
        <v>237.96</v>
      </c>
      <c r="N558" s="6" t="s">
        <v>502</v>
      </c>
      <c r="O558" s="6">
        <f t="shared" si="357"/>
        <v>205.24049999999997</v>
      </c>
      <c r="P558" s="77">
        <f t="shared" si="342"/>
        <v>208.21499999999997</v>
      </c>
      <c r="Q558" s="6">
        <f t="shared" si="358"/>
        <v>237.96</v>
      </c>
      <c r="R558" s="6">
        <f t="shared" si="343"/>
        <v>190.36800000000002</v>
      </c>
      <c r="S558" s="6">
        <f t="shared" si="344"/>
        <v>164.19239999999999</v>
      </c>
      <c r="T558" s="6">
        <f t="shared" si="345"/>
        <v>190.36800000000002</v>
      </c>
      <c r="U558" s="6">
        <f t="shared" si="346"/>
        <v>71.388000000000005</v>
      </c>
      <c r="V558" s="6">
        <f t="shared" si="347"/>
        <v>164.19239999999999</v>
      </c>
      <c r="W558" s="6">
        <f t="shared" si="348"/>
        <v>190.36800000000002</v>
      </c>
      <c r="X558" s="6">
        <f t="shared" si="340"/>
        <v>193.90765499999998</v>
      </c>
      <c r="Y558" s="6">
        <f t="shared" si="349"/>
        <v>164.19239999999999</v>
      </c>
      <c r="Z558" s="6">
        <f t="shared" si="350"/>
        <v>166.572</v>
      </c>
      <c r="AA558" s="6">
        <f t="shared" si="351"/>
        <v>190.36800000000002</v>
      </c>
      <c r="AB558" s="6">
        <f t="shared" si="352"/>
        <v>152.29440000000002</v>
      </c>
      <c r="AC558" s="6">
        <f t="shared" si="353"/>
        <v>131.35391999999999</v>
      </c>
      <c r="AD558" s="6">
        <f t="shared" si="354"/>
        <v>152.29440000000002</v>
      </c>
      <c r="AE558" s="6" t="s">
        <v>502</v>
      </c>
      <c r="AF558" s="6">
        <f t="shared" si="335"/>
        <v>205.24049999999997</v>
      </c>
      <c r="AG558" s="6">
        <f t="shared" si="336"/>
        <v>205.24049999999997</v>
      </c>
      <c r="AH558" s="6" t="s">
        <v>502</v>
      </c>
      <c r="AI558" s="89">
        <f t="shared" si="355"/>
        <v>244.57082624999998</v>
      </c>
      <c r="AJ558" s="2">
        <f t="shared" si="337"/>
        <v>71.388000000000005</v>
      </c>
      <c r="AK558" s="109">
        <f t="shared" si="338"/>
        <v>297.45</v>
      </c>
      <c r="AL558" s="117"/>
      <c r="AM558" s="117"/>
      <c r="AN558" s="117"/>
      <c r="AO558" s="117"/>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c r="BR558" s="117"/>
      <c r="BS558" s="117"/>
      <c r="BT558" s="117"/>
      <c r="BU558" s="117"/>
      <c r="BV558" s="117"/>
      <c r="BW558" s="117"/>
      <c r="BX558" s="117"/>
      <c r="BY558" s="117"/>
      <c r="BZ558" s="117"/>
      <c r="CA558" s="117"/>
      <c r="CB558" s="117"/>
      <c r="CC558" s="117"/>
      <c r="CD558" s="117"/>
      <c r="CE558" s="117"/>
      <c r="CF558" s="117"/>
      <c r="CG558" s="117"/>
      <c r="CH558" s="117"/>
      <c r="CI558" s="117"/>
      <c r="CJ558" s="117"/>
      <c r="CK558" s="117"/>
      <c r="CL558" s="117"/>
      <c r="CM558" s="117"/>
      <c r="CN558" s="117"/>
      <c r="CO558" s="117"/>
      <c r="CP558" s="117"/>
      <c r="CQ558" s="117"/>
      <c r="CR558" s="117"/>
      <c r="CS558" s="117"/>
      <c r="CT558" s="117"/>
      <c r="CU558" s="117"/>
      <c r="CV558" s="117"/>
      <c r="CW558" s="117"/>
      <c r="CX558" s="118"/>
      <c r="CY558" s="118"/>
      <c r="CZ558" s="118"/>
      <c r="DA558" s="118"/>
      <c r="DB558" s="118"/>
      <c r="DC558" s="118"/>
      <c r="DD558" s="118"/>
      <c r="DE558" s="118"/>
      <c r="DF558" s="118"/>
      <c r="DG558" s="118"/>
      <c r="DH558" s="118"/>
      <c r="DI558" s="118"/>
    </row>
    <row r="559" spans="1:113" s="30" customFormat="1" x14ac:dyDescent="0.25">
      <c r="A559" s="143"/>
      <c r="B559" s="8"/>
      <c r="C559" s="8" t="s">
        <v>509</v>
      </c>
      <c r="D559" s="43" t="s">
        <v>521</v>
      </c>
      <c r="E559" s="48" t="s">
        <v>519</v>
      </c>
      <c r="F559" s="44" t="s">
        <v>518</v>
      </c>
      <c r="G559" s="31"/>
      <c r="H559" s="6">
        <f t="shared" si="356"/>
        <v>0</v>
      </c>
      <c r="I559" s="6">
        <f t="shared" si="359"/>
        <v>0</v>
      </c>
      <c r="J559" s="6">
        <f t="shared" si="360"/>
        <v>0</v>
      </c>
      <c r="K559" s="6">
        <f t="shared" si="341"/>
        <v>0</v>
      </c>
      <c r="L559" s="6">
        <f t="shared" si="361"/>
        <v>0</v>
      </c>
      <c r="M559" s="85">
        <f t="shared" si="339"/>
        <v>0</v>
      </c>
      <c r="N559" s="21"/>
      <c r="O559" s="6">
        <f t="shared" si="357"/>
        <v>0</v>
      </c>
      <c r="P559" s="77">
        <f t="shared" si="342"/>
        <v>0</v>
      </c>
      <c r="Q559" s="6">
        <f t="shared" si="358"/>
        <v>0</v>
      </c>
      <c r="R559" s="6">
        <f t="shared" si="343"/>
        <v>0</v>
      </c>
      <c r="S559" s="6">
        <f t="shared" si="344"/>
        <v>0</v>
      </c>
      <c r="T559" s="6">
        <f t="shared" si="345"/>
        <v>0</v>
      </c>
      <c r="U559" s="6">
        <f t="shared" si="346"/>
        <v>0</v>
      </c>
      <c r="V559" s="6">
        <f t="shared" si="347"/>
        <v>0</v>
      </c>
      <c r="W559" s="6">
        <f t="shared" si="348"/>
        <v>0</v>
      </c>
      <c r="X559" s="6">
        <f t="shared" si="340"/>
        <v>0</v>
      </c>
      <c r="Y559" s="6">
        <f t="shared" si="349"/>
        <v>0</v>
      </c>
      <c r="Z559" s="6">
        <f t="shared" si="350"/>
        <v>0</v>
      </c>
      <c r="AA559" s="6">
        <f t="shared" si="351"/>
        <v>0</v>
      </c>
      <c r="AB559" s="6">
        <f t="shared" si="352"/>
        <v>0</v>
      </c>
      <c r="AC559" s="6">
        <f t="shared" si="353"/>
        <v>0</v>
      </c>
      <c r="AD559" s="6">
        <f t="shared" si="354"/>
        <v>0</v>
      </c>
      <c r="AE559" s="21"/>
      <c r="AF559" s="6">
        <f t="shared" si="335"/>
        <v>0</v>
      </c>
      <c r="AG559" s="6">
        <f t="shared" si="336"/>
        <v>0</v>
      </c>
      <c r="AH559" s="21"/>
      <c r="AI559" s="89">
        <f t="shared" si="355"/>
        <v>0</v>
      </c>
      <c r="AJ559" s="2">
        <f t="shared" si="337"/>
        <v>0</v>
      </c>
      <c r="AK559" s="109">
        <f t="shared" si="338"/>
        <v>0</v>
      </c>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117"/>
      <c r="CD559" s="117"/>
      <c r="CE559" s="117"/>
      <c r="CF559" s="117"/>
      <c r="CG559" s="117"/>
      <c r="CH559" s="117"/>
      <c r="CI559" s="117"/>
      <c r="CJ559" s="117"/>
      <c r="CK559" s="117"/>
      <c r="CL559" s="117"/>
      <c r="CM559" s="117"/>
      <c r="CN559" s="117"/>
      <c r="CO559" s="117"/>
      <c r="CP559" s="117"/>
      <c r="CQ559" s="117"/>
      <c r="CR559" s="117"/>
      <c r="CS559" s="117"/>
      <c r="CT559" s="117"/>
      <c r="CU559" s="117"/>
      <c r="CV559" s="117"/>
      <c r="CW559" s="117"/>
      <c r="CX559" s="118"/>
      <c r="CY559" s="118"/>
      <c r="CZ559" s="118"/>
      <c r="DA559" s="118"/>
      <c r="DB559" s="118"/>
      <c r="DC559" s="118"/>
      <c r="DD559" s="118"/>
      <c r="DE559" s="118"/>
      <c r="DF559" s="118"/>
      <c r="DG559" s="118"/>
      <c r="DH559" s="118"/>
      <c r="DI559" s="118"/>
    </row>
    <row r="560" spans="1:113" s="30" customFormat="1" x14ac:dyDescent="0.25">
      <c r="A560" s="143"/>
      <c r="B560" s="8"/>
      <c r="C560" s="8" t="s">
        <v>509</v>
      </c>
      <c r="D560" s="43" t="s">
        <v>521</v>
      </c>
      <c r="E560" s="47" t="s">
        <v>515</v>
      </c>
      <c r="F560" s="44" t="s">
        <v>518</v>
      </c>
      <c r="G560" s="31"/>
      <c r="H560" s="6">
        <f t="shared" si="356"/>
        <v>0</v>
      </c>
      <c r="I560" s="6">
        <f t="shared" si="359"/>
        <v>0</v>
      </c>
      <c r="J560" s="6">
        <f t="shared" si="360"/>
        <v>0</v>
      </c>
      <c r="K560" s="6">
        <f t="shared" si="341"/>
        <v>0</v>
      </c>
      <c r="L560" s="6">
        <f t="shared" si="361"/>
        <v>0</v>
      </c>
      <c r="M560" s="85">
        <f t="shared" si="339"/>
        <v>0</v>
      </c>
      <c r="N560" s="21"/>
      <c r="O560" s="6">
        <f t="shared" si="357"/>
        <v>0</v>
      </c>
      <c r="P560" s="77">
        <f t="shared" si="342"/>
        <v>0</v>
      </c>
      <c r="Q560" s="6">
        <f t="shared" si="358"/>
        <v>0</v>
      </c>
      <c r="R560" s="6">
        <f t="shared" si="343"/>
        <v>0</v>
      </c>
      <c r="S560" s="6">
        <f t="shared" si="344"/>
        <v>0</v>
      </c>
      <c r="T560" s="6">
        <f t="shared" si="345"/>
        <v>0</v>
      </c>
      <c r="U560" s="6">
        <f t="shared" si="346"/>
        <v>0</v>
      </c>
      <c r="V560" s="6">
        <f t="shared" si="347"/>
        <v>0</v>
      </c>
      <c r="W560" s="6">
        <f t="shared" si="348"/>
        <v>0</v>
      </c>
      <c r="X560" s="6">
        <f t="shared" si="340"/>
        <v>0</v>
      </c>
      <c r="Y560" s="6">
        <f t="shared" si="349"/>
        <v>0</v>
      </c>
      <c r="Z560" s="6">
        <f t="shared" si="350"/>
        <v>0</v>
      </c>
      <c r="AA560" s="6">
        <f t="shared" si="351"/>
        <v>0</v>
      </c>
      <c r="AB560" s="6">
        <f t="shared" si="352"/>
        <v>0</v>
      </c>
      <c r="AC560" s="6">
        <f t="shared" si="353"/>
        <v>0</v>
      </c>
      <c r="AD560" s="6">
        <f t="shared" si="354"/>
        <v>0</v>
      </c>
      <c r="AE560" s="21"/>
      <c r="AF560" s="6">
        <f t="shared" si="335"/>
        <v>0</v>
      </c>
      <c r="AG560" s="6">
        <f t="shared" si="336"/>
        <v>0</v>
      </c>
      <c r="AH560" s="21"/>
      <c r="AI560" s="89">
        <f t="shared" si="355"/>
        <v>0</v>
      </c>
      <c r="AJ560" s="2">
        <f t="shared" si="337"/>
        <v>0</v>
      </c>
      <c r="AK560" s="109">
        <f t="shared" si="338"/>
        <v>0</v>
      </c>
      <c r="AL560" s="117"/>
      <c r="AM560" s="117"/>
      <c r="AN560" s="117"/>
      <c r="AO560" s="117"/>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c r="BR560" s="117"/>
      <c r="BS560" s="117"/>
      <c r="BT560" s="117"/>
      <c r="BU560" s="117"/>
      <c r="BV560" s="117"/>
      <c r="BW560" s="117"/>
      <c r="BX560" s="117"/>
      <c r="BY560" s="117"/>
      <c r="BZ560" s="117"/>
      <c r="CA560" s="117"/>
      <c r="CB560" s="117"/>
      <c r="CC560" s="117"/>
      <c r="CD560" s="117"/>
      <c r="CE560" s="117"/>
      <c r="CF560" s="117"/>
      <c r="CG560" s="117"/>
      <c r="CH560" s="117"/>
      <c r="CI560" s="117"/>
      <c r="CJ560" s="117"/>
      <c r="CK560" s="117"/>
      <c r="CL560" s="117"/>
      <c r="CM560" s="117"/>
      <c r="CN560" s="117"/>
      <c r="CO560" s="117"/>
      <c r="CP560" s="117"/>
      <c r="CQ560" s="117"/>
      <c r="CR560" s="117"/>
      <c r="CS560" s="117"/>
      <c r="CT560" s="117"/>
      <c r="CU560" s="117"/>
      <c r="CV560" s="117"/>
      <c r="CW560" s="117"/>
      <c r="CX560" s="118"/>
      <c r="CY560" s="118"/>
      <c r="CZ560" s="118"/>
      <c r="DA560" s="118"/>
      <c r="DB560" s="118"/>
      <c r="DC560" s="118"/>
      <c r="DD560" s="118"/>
      <c r="DE560" s="118"/>
      <c r="DF560" s="118"/>
      <c r="DG560" s="118"/>
      <c r="DH560" s="118"/>
      <c r="DI560" s="118"/>
    </row>
    <row r="561" spans="1:113" s="30" customFormat="1" x14ac:dyDescent="0.25">
      <c r="A561" s="143"/>
      <c r="B561" s="8"/>
      <c r="C561" s="8" t="s">
        <v>509</v>
      </c>
      <c r="D561" s="43" t="s">
        <v>521</v>
      </c>
      <c r="E561" s="48" t="s">
        <v>516</v>
      </c>
      <c r="F561" s="45"/>
      <c r="G561" s="31">
        <v>216.96</v>
      </c>
      <c r="H561" s="6">
        <f t="shared" si="356"/>
        <v>173.56800000000001</v>
      </c>
      <c r="I561" s="6">
        <f t="shared" si="359"/>
        <v>149.70239999999998</v>
      </c>
      <c r="J561" s="6">
        <f t="shared" si="360"/>
        <v>173.56800000000001</v>
      </c>
      <c r="K561" s="6">
        <f t="shared" si="341"/>
        <v>65.087999999999994</v>
      </c>
      <c r="L561" s="6">
        <f t="shared" si="361"/>
        <v>149.70239999999998</v>
      </c>
      <c r="M561" s="85">
        <f t="shared" si="339"/>
        <v>173.56800000000001</v>
      </c>
      <c r="N561" s="6" t="s">
        <v>502</v>
      </c>
      <c r="O561" s="6">
        <f t="shared" si="357"/>
        <v>149.70239999999998</v>
      </c>
      <c r="P561" s="77">
        <f t="shared" si="342"/>
        <v>151.87199999999999</v>
      </c>
      <c r="Q561" s="6">
        <f t="shared" si="358"/>
        <v>173.56800000000001</v>
      </c>
      <c r="R561" s="6">
        <f t="shared" si="343"/>
        <v>138.85440000000003</v>
      </c>
      <c r="S561" s="6">
        <f t="shared" si="344"/>
        <v>119.76191999999999</v>
      </c>
      <c r="T561" s="6">
        <f t="shared" si="345"/>
        <v>138.85440000000003</v>
      </c>
      <c r="U561" s="6">
        <f t="shared" si="346"/>
        <v>52.070399999999999</v>
      </c>
      <c r="V561" s="6">
        <f t="shared" si="347"/>
        <v>119.76191999999999</v>
      </c>
      <c r="W561" s="6">
        <f t="shared" si="348"/>
        <v>138.85440000000003</v>
      </c>
      <c r="X561" s="6">
        <f t="shared" si="340"/>
        <v>141.43622399999998</v>
      </c>
      <c r="Y561" s="6">
        <f t="shared" si="349"/>
        <v>119.76191999999999</v>
      </c>
      <c r="Z561" s="6">
        <f t="shared" si="350"/>
        <v>121.49759999999999</v>
      </c>
      <c r="AA561" s="6">
        <f t="shared" si="351"/>
        <v>138.85440000000003</v>
      </c>
      <c r="AB561" s="6">
        <f t="shared" si="352"/>
        <v>111.08352000000002</v>
      </c>
      <c r="AC561" s="6">
        <f t="shared" si="353"/>
        <v>95.809535999999994</v>
      </c>
      <c r="AD561" s="6">
        <f t="shared" si="354"/>
        <v>111.08352000000002</v>
      </c>
      <c r="AE561" s="6" t="s">
        <v>502</v>
      </c>
      <c r="AF561" s="6">
        <f t="shared" si="335"/>
        <v>149.70239999999998</v>
      </c>
      <c r="AG561" s="6">
        <f t="shared" si="336"/>
        <v>149.70239999999998</v>
      </c>
      <c r="AH561" s="6" t="s">
        <v>502</v>
      </c>
      <c r="AI561" s="89">
        <f t="shared" si="355"/>
        <v>178.38993600000001</v>
      </c>
      <c r="AJ561" s="2">
        <f t="shared" si="337"/>
        <v>52.070399999999999</v>
      </c>
      <c r="AK561" s="109">
        <f t="shared" si="338"/>
        <v>216.96</v>
      </c>
      <c r="AL561" s="117"/>
      <c r="AM561" s="117"/>
      <c r="AN561" s="117"/>
      <c r="AO561" s="117"/>
      <c r="AP561" s="117"/>
      <c r="AQ561" s="117"/>
      <c r="AR561" s="117"/>
      <c r="AS561" s="117"/>
      <c r="AT561" s="117"/>
      <c r="AU561" s="117"/>
      <c r="AV561" s="117"/>
      <c r="AW561" s="117"/>
      <c r="AX561" s="117"/>
      <c r="AY561" s="117"/>
      <c r="AZ561" s="117"/>
      <c r="BA561" s="117"/>
      <c r="BB561" s="117"/>
      <c r="BC561" s="117"/>
      <c r="BD561" s="117"/>
      <c r="BE561" s="117"/>
      <c r="BF561" s="117"/>
      <c r="BG561" s="117"/>
      <c r="BH561" s="117"/>
      <c r="BI561" s="117"/>
      <c r="BJ561" s="117"/>
      <c r="BK561" s="117"/>
      <c r="BL561" s="117"/>
      <c r="BM561" s="117"/>
      <c r="BN561" s="117"/>
      <c r="BO561" s="117"/>
      <c r="BP561" s="117"/>
      <c r="BQ561" s="117"/>
      <c r="BR561" s="117"/>
      <c r="BS561" s="117"/>
      <c r="BT561" s="117"/>
      <c r="BU561" s="117"/>
      <c r="BV561" s="117"/>
      <c r="BW561" s="117"/>
      <c r="BX561" s="117"/>
      <c r="BY561" s="117"/>
      <c r="BZ561" s="117"/>
      <c r="CA561" s="117"/>
      <c r="CB561" s="117"/>
      <c r="CC561" s="117"/>
      <c r="CD561" s="117"/>
      <c r="CE561" s="117"/>
      <c r="CF561" s="117"/>
      <c r="CG561" s="117"/>
      <c r="CH561" s="117"/>
      <c r="CI561" s="117"/>
      <c r="CJ561" s="117"/>
      <c r="CK561" s="117"/>
      <c r="CL561" s="117"/>
      <c r="CM561" s="117"/>
      <c r="CN561" s="117"/>
      <c r="CO561" s="117"/>
      <c r="CP561" s="117"/>
      <c r="CQ561" s="117"/>
      <c r="CR561" s="117"/>
      <c r="CS561" s="117"/>
      <c r="CT561" s="117"/>
      <c r="CU561" s="117"/>
      <c r="CV561" s="117"/>
      <c r="CW561" s="117"/>
      <c r="CX561" s="118"/>
      <c r="CY561" s="118"/>
      <c r="CZ561" s="118"/>
      <c r="DA561" s="118"/>
      <c r="DB561" s="118"/>
      <c r="DC561" s="118"/>
      <c r="DD561" s="118"/>
      <c r="DE561" s="118"/>
      <c r="DF561" s="118"/>
      <c r="DG561" s="118"/>
      <c r="DH561" s="118"/>
      <c r="DI561" s="118"/>
    </row>
    <row r="562" spans="1:113" s="30" customFormat="1" ht="15.75" thickBot="1" x14ac:dyDescent="0.3">
      <c r="A562" s="143"/>
      <c r="B562" s="8"/>
      <c r="C562" s="8" t="s">
        <v>509</v>
      </c>
      <c r="D562" s="43" t="s">
        <v>521</v>
      </c>
      <c r="E562" s="49" t="s">
        <v>517</v>
      </c>
      <c r="F562" s="52"/>
      <c r="G562" s="31">
        <v>2448.8000000000002</v>
      </c>
      <c r="H562" s="6">
        <f t="shared" si="356"/>
        <v>1959.0400000000002</v>
      </c>
      <c r="I562" s="6">
        <f t="shared" si="359"/>
        <v>1689.672</v>
      </c>
      <c r="J562" s="6">
        <f t="shared" si="360"/>
        <v>1959.0400000000002</v>
      </c>
      <c r="K562" s="6">
        <f t="shared" si="341"/>
        <v>734.64</v>
      </c>
      <c r="L562" s="6">
        <f t="shared" si="361"/>
        <v>1689.672</v>
      </c>
      <c r="M562" s="85">
        <f t="shared" si="339"/>
        <v>1959.0400000000002</v>
      </c>
      <c r="N562" s="6" t="s">
        <v>502</v>
      </c>
      <c r="O562" s="6">
        <f t="shared" si="357"/>
        <v>1689.672</v>
      </c>
      <c r="P562" s="77">
        <f t="shared" si="342"/>
        <v>1714.16</v>
      </c>
      <c r="Q562" s="6">
        <f t="shared" si="358"/>
        <v>1959.0400000000002</v>
      </c>
      <c r="R562" s="6">
        <f t="shared" si="343"/>
        <v>1567.2320000000002</v>
      </c>
      <c r="S562" s="6">
        <f t="shared" si="344"/>
        <v>1351.7376000000002</v>
      </c>
      <c r="T562" s="6">
        <f t="shared" si="345"/>
        <v>1567.2320000000002</v>
      </c>
      <c r="U562" s="6">
        <f t="shared" si="346"/>
        <v>587.71199999999999</v>
      </c>
      <c r="V562" s="6">
        <f t="shared" si="347"/>
        <v>1351.7376000000002</v>
      </c>
      <c r="W562" s="6">
        <f t="shared" si="348"/>
        <v>1567.2320000000002</v>
      </c>
      <c r="X562" s="6">
        <f t="shared" si="340"/>
        <v>1596.3727199999998</v>
      </c>
      <c r="Y562" s="6">
        <f t="shared" si="349"/>
        <v>1351.7376000000002</v>
      </c>
      <c r="Z562" s="6">
        <f t="shared" si="350"/>
        <v>1371.3280000000002</v>
      </c>
      <c r="AA562" s="6">
        <f t="shared" si="351"/>
        <v>1567.2320000000002</v>
      </c>
      <c r="AB562" s="6">
        <f t="shared" si="352"/>
        <v>1253.7856000000002</v>
      </c>
      <c r="AC562" s="6">
        <f t="shared" si="353"/>
        <v>1081.3900800000001</v>
      </c>
      <c r="AD562" s="6">
        <f t="shared" si="354"/>
        <v>1253.7856000000002</v>
      </c>
      <c r="AE562" s="6" t="s">
        <v>502</v>
      </c>
      <c r="AF562" s="6">
        <f t="shared" si="335"/>
        <v>1689.672</v>
      </c>
      <c r="AG562" s="6">
        <f t="shared" si="336"/>
        <v>1689.672</v>
      </c>
      <c r="AH562" s="6" t="s">
        <v>502</v>
      </c>
      <c r="AI562" s="89">
        <f t="shared" si="355"/>
        <v>2013.4645800000001</v>
      </c>
      <c r="AJ562" s="2">
        <f t="shared" si="337"/>
        <v>587.71199999999999</v>
      </c>
      <c r="AK562" s="109">
        <f t="shared" si="338"/>
        <v>2448.8000000000002</v>
      </c>
      <c r="AL562" s="117"/>
      <c r="AM562" s="117"/>
      <c r="AN562" s="117"/>
      <c r="AO562" s="117"/>
      <c r="AP562" s="117"/>
      <c r="AQ562" s="117"/>
      <c r="AR562" s="117"/>
      <c r="AS562" s="117"/>
      <c r="AT562" s="117"/>
      <c r="AU562" s="117"/>
      <c r="AV562" s="117"/>
      <c r="AW562" s="117"/>
      <c r="AX562" s="117"/>
      <c r="AY562" s="117"/>
      <c r="AZ562" s="117"/>
      <c r="BA562" s="117"/>
      <c r="BB562" s="117"/>
      <c r="BC562" s="117"/>
      <c r="BD562" s="117"/>
      <c r="BE562" s="117"/>
      <c r="BF562" s="117"/>
      <c r="BG562" s="117"/>
      <c r="BH562" s="117"/>
      <c r="BI562" s="117"/>
      <c r="BJ562" s="117"/>
      <c r="BK562" s="117"/>
      <c r="BL562" s="117"/>
      <c r="BM562" s="117"/>
      <c r="BN562" s="117"/>
      <c r="BO562" s="117"/>
      <c r="BP562" s="117"/>
      <c r="BQ562" s="117"/>
      <c r="BR562" s="117"/>
      <c r="BS562" s="117"/>
      <c r="BT562" s="117"/>
      <c r="BU562" s="117"/>
      <c r="BV562" s="117"/>
      <c r="BW562" s="117"/>
      <c r="BX562" s="117"/>
      <c r="BY562" s="117"/>
      <c r="BZ562" s="117"/>
      <c r="CA562" s="117"/>
      <c r="CB562" s="117"/>
      <c r="CC562" s="117"/>
      <c r="CD562" s="117"/>
      <c r="CE562" s="117"/>
      <c r="CF562" s="117"/>
      <c r="CG562" s="117"/>
      <c r="CH562" s="117"/>
      <c r="CI562" s="117"/>
      <c r="CJ562" s="117"/>
      <c r="CK562" s="117"/>
      <c r="CL562" s="117"/>
      <c r="CM562" s="117"/>
      <c r="CN562" s="117"/>
      <c r="CO562" s="117"/>
      <c r="CP562" s="117"/>
      <c r="CQ562" s="117"/>
      <c r="CR562" s="117"/>
      <c r="CS562" s="117"/>
      <c r="CT562" s="117"/>
      <c r="CU562" s="117"/>
      <c r="CV562" s="117"/>
      <c r="CW562" s="117"/>
      <c r="CX562" s="118"/>
      <c r="CY562" s="118"/>
      <c r="CZ562" s="118"/>
      <c r="DA562" s="118"/>
      <c r="DB562" s="118"/>
      <c r="DC562" s="118"/>
      <c r="DD562" s="118"/>
      <c r="DE562" s="118"/>
      <c r="DF562" s="118"/>
      <c r="DG562" s="118"/>
      <c r="DH562" s="118"/>
      <c r="DI562" s="118"/>
    </row>
    <row r="563" spans="1:113" s="30" customFormat="1" x14ac:dyDescent="0.25">
      <c r="A563" s="143"/>
      <c r="B563" s="8">
        <v>96365</v>
      </c>
      <c r="C563" s="8" t="s">
        <v>509</v>
      </c>
      <c r="D563" s="8" t="s">
        <v>521</v>
      </c>
      <c r="E563" s="40" t="s">
        <v>374</v>
      </c>
      <c r="F563" s="126" t="s">
        <v>374</v>
      </c>
      <c r="G563" s="31">
        <v>336.25</v>
      </c>
      <c r="H563" s="6">
        <f t="shared" si="356"/>
        <v>269</v>
      </c>
      <c r="I563" s="6">
        <f t="shared" si="359"/>
        <v>232.01249999999999</v>
      </c>
      <c r="J563" s="6">
        <f t="shared" si="360"/>
        <v>269</v>
      </c>
      <c r="K563" s="6">
        <f t="shared" si="341"/>
        <v>100.875</v>
      </c>
      <c r="L563" s="6">
        <f t="shared" si="361"/>
        <v>232.01249999999999</v>
      </c>
      <c r="M563" s="85">
        <f t="shared" si="339"/>
        <v>269</v>
      </c>
      <c r="N563" s="6" t="s">
        <v>502</v>
      </c>
      <c r="O563" s="6">
        <f t="shared" si="357"/>
        <v>232.01249999999999</v>
      </c>
      <c r="P563" s="77">
        <f t="shared" si="342"/>
        <v>235.37499999999997</v>
      </c>
      <c r="Q563" s="6">
        <f t="shared" si="358"/>
        <v>269</v>
      </c>
      <c r="R563" s="6">
        <f t="shared" si="343"/>
        <v>215.20000000000002</v>
      </c>
      <c r="S563" s="6">
        <f t="shared" si="344"/>
        <v>185.61</v>
      </c>
      <c r="T563" s="6">
        <f t="shared" si="345"/>
        <v>215.20000000000002</v>
      </c>
      <c r="U563" s="6">
        <f t="shared" si="346"/>
        <v>80.7</v>
      </c>
      <c r="V563" s="6">
        <f t="shared" si="347"/>
        <v>185.61</v>
      </c>
      <c r="W563" s="6">
        <f t="shared" si="348"/>
        <v>215.20000000000002</v>
      </c>
      <c r="X563" s="6">
        <f t="shared" si="340"/>
        <v>219.20137499999998</v>
      </c>
      <c r="Y563" s="6">
        <f t="shared" si="349"/>
        <v>185.61</v>
      </c>
      <c r="Z563" s="6">
        <f t="shared" si="350"/>
        <v>188.29999999999998</v>
      </c>
      <c r="AA563" s="6">
        <f t="shared" si="351"/>
        <v>215.20000000000002</v>
      </c>
      <c r="AB563" s="6">
        <f t="shared" si="352"/>
        <v>172.16000000000003</v>
      </c>
      <c r="AC563" s="6">
        <f t="shared" si="353"/>
        <v>148.48800000000003</v>
      </c>
      <c r="AD563" s="6">
        <f t="shared" si="354"/>
        <v>172.16000000000003</v>
      </c>
      <c r="AE563" s="6" t="s">
        <v>502</v>
      </c>
      <c r="AF563" s="6">
        <f t="shared" ref="AF563:AF607" si="362">69%*G563</f>
        <v>232.01249999999999</v>
      </c>
      <c r="AG563" s="6">
        <f t="shared" ref="AG563:AG607" si="363">69%*G563</f>
        <v>232.01249999999999</v>
      </c>
      <c r="AH563" s="6" t="s">
        <v>502</v>
      </c>
      <c r="AI563" s="89">
        <f t="shared" ref="AI563:AI605" si="364">G563*75%*(0.0963)+G563*75%</f>
        <v>276.47315624999999</v>
      </c>
      <c r="AJ563" s="2">
        <f t="shared" ref="AJ563:AJ609" si="365">MIN(G563:AI563)</f>
        <v>80.7</v>
      </c>
      <c r="AK563" s="109">
        <f t="shared" si="338"/>
        <v>336.25</v>
      </c>
      <c r="AL563" s="117"/>
      <c r="AM563" s="117"/>
      <c r="AN563" s="117"/>
      <c r="AO563" s="117"/>
      <c r="AP563" s="117"/>
      <c r="AQ563" s="117"/>
      <c r="AR563" s="117"/>
      <c r="AS563" s="117"/>
      <c r="AT563" s="117"/>
      <c r="AU563" s="117"/>
      <c r="AV563" s="117"/>
      <c r="AW563" s="117"/>
      <c r="AX563" s="117"/>
      <c r="AY563" s="117"/>
      <c r="AZ563" s="117"/>
      <c r="BA563" s="117"/>
      <c r="BB563" s="117"/>
      <c r="BC563" s="117"/>
      <c r="BD563" s="117"/>
      <c r="BE563" s="117"/>
      <c r="BF563" s="117"/>
      <c r="BG563" s="117"/>
      <c r="BH563" s="117"/>
      <c r="BI563" s="117"/>
      <c r="BJ563" s="117"/>
      <c r="BK563" s="117"/>
      <c r="BL563" s="117"/>
      <c r="BM563" s="117"/>
      <c r="BN563" s="117"/>
      <c r="BO563" s="117"/>
      <c r="BP563" s="117"/>
      <c r="BQ563" s="117"/>
      <c r="BR563" s="117"/>
      <c r="BS563" s="117"/>
      <c r="BT563" s="117"/>
      <c r="BU563" s="117"/>
      <c r="BV563" s="117"/>
      <c r="BW563" s="117"/>
      <c r="BX563" s="117"/>
      <c r="BY563" s="117"/>
      <c r="BZ563" s="117"/>
      <c r="CA563" s="117"/>
      <c r="CB563" s="117"/>
      <c r="CC563" s="117"/>
      <c r="CD563" s="117"/>
      <c r="CE563" s="117"/>
      <c r="CF563" s="117"/>
      <c r="CG563" s="117"/>
      <c r="CH563" s="117"/>
      <c r="CI563" s="117"/>
      <c r="CJ563" s="117"/>
      <c r="CK563" s="117"/>
      <c r="CL563" s="117"/>
      <c r="CM563" s="117"/>
      <c r="CN563" s="117"/>
      <c r="CO563" s="117"/>
      <c r="CP563" s="117"/>
      <c r="CQ563" s="117"/>
      <c r="CR563" s="117"/>
      <c r="CS563" s="117"/>
      <c r="CT563" s="117"/>
      <c r="CU563" s="117"/>
      <c r="CV563" s="117"/>
      <c r="CW563" s="117"/>
      <c r="CX563" s="118"/>
      <c r="CY563" s="118"/>
      <c r="CZ563" s="118"/>
      <c r="DA563" s="118"/>
      <c r="DB563" s="118"/>
      <c r="DC563" s="118"/>
      <c r="DD563" s="118"/>
      <c r="DE563" s="118"/>
      <c r="DF563" s="118"/>
      <c r="DG563" s="118"/>
      <c r="DH563" s="118"/>
      <c r="DI563" s="118"/>
    </row>
    <row r="564" spans="1:113" s="30" customFormat="1" x14ac:dyDescent="0.25">
      <c r="A564" s="143"/>
      <c r="B564" s="8">
        <v>96366</v>
      </c>
      <c r="C564" s="8" t="s">
        <v>509</v>
      </c>
      <c r="D564" s="8" t="s">
        <v>521</v>
      </c>
      <c r="E564" s="39" t="s">
        <v>375</v>
      </c>
      <c r="F564" s="41" t="s">
        <v>375</v>
      </c>
      <c r="G564" s="31">
        <v>109.1</v>
      </c>
      <c r="H564" s="6">
        <f t="shared" si="356"/>
        <v>87.28</v>
      </c>
      <c r="I564" s="6">
        <f t="shared" si="359"/>
        <v>75.278999999999996</v>
      </c>
      <c r="J564" s="6">
        <f t="shared" si="360"/>
        <v>87.28</v>
      </c>
      <c r="K564" s="6">
        <f t="shared" si="341"/>
        <v>32.729999999999997</v>
      </c>
      <c r="L564" s="6">
        <f t="shared" si="361"/>
        <v>75.278999999999996</v>
      </c>
      <c r="M564" s="85">
        <f t="shared" si="339"/>
        <v>87.28</v>
      </c>
      <c r="N564" s="6" t="s">
        <v>502</v>
      </c>
      <c r="O564" s="6">
        <f t="shared" si="357"/>
        <v>75.278999999999996</v>
      </c>
      <c r="P564" s="77">
        <f t="shared" si="342"/>
        <v>76.36999999999999</v>
      </c>
      <c r="Q564" s="6">
        <f t="shared" si="358"/>
        <v>87.28</v>
      </c>
      <c r="R564" s="6">
        <f t="shared" si="343"/>
        <v>69.823999999999998</v>
      </c>
      <c r="S564" s="6">
        <f t="shared" si="344"/>
        <v>60.223199999999999</v>
      </c>
      <c r="T564" s="6">
        <f t="shared" si="345"/>
        <v>69.823999999999998</v>
      </c>
      <c r="U564" s="6">
        <f t="shared" si="346"/>
        <v>26.183999999999997</v>
      </c>
      <c r="V564" s="6">
        <f t="shared" si="347"/>
        <v>60.223199999999999</v>
      </c>
      <c r="W564" s="6">
        <f t="shared" si="348"/>
        <v>69.823999999999998</v>
      </c>
      <c r="X564" s="6">
        <f t="shared" si="340"/>
        <v>71.122289999999992</v>
      </c>
      <c r="Y564" s="6">
        <f t="shared" si="349"/>
        <v>60.223199999999999</v>
      </c>
      <c r="Z564" s="6">
        <f t="shared" si="350"/>
        <v>61.095999999999997</v>
      </c>
      <c r="AA564" s="6">
        <f t="shared" si="351"/>
        <v>69.823999999999998</v>
      </c>
      <c r="AB564" s="6">
        <f t="shared" si="352"/>
        <v>55.859200000000001</v>
      </c>
      <c r="AC564" s="6">
        <f t="shared" si="353"/>
        <v>48.178560000000004</v>
      </c>
      <c r="AD564" s="6">
        <f t="shared" si="354"/>
        <v>55.859200000000001</v>
      </c>
      <c r="AE564" s="6" t="s">
        <v>502</v>
      </c>
      <c r="AF564" s="6">
        <f t="shared" si="362"/>
        <v>75.278999999999996</v>
      </c>
      <c r="AG564" s="6">
        <f t="shared" si="363"/>
        <v>75.278999999999996</v>
      </c>
      <c r="AH564" s="6" t="s">
        <v>502</v>
      </c>
      <c r="AI564" s="89">
        <f t="shared" si="364"/>
        <v>89.704747499999982</v>
      </c>
      <c r="AJ564" s="2">
        <f t="shared" si="365"/>
        <v>26.183999999999997</v>
      </c>
      <c r="AK564" s="109">
        <f t="shared" si="338"/>
        <v>109.1</v>
      </c>
      <c r="AL564" s="117"/>
      <c r="AM564" s="117"/>
      <c r="AN564" s="117"/>
      <c r="AO564" s="117"/>
      <c r="AP564" s="117"/>
      <c r="AQ564" s="117"/>
      <c r="AR564" s="117"/>
      <c r="AS564" s="117"/>
      <c r="AT564" s="117"/>
      <c r="AU564" s="117"/>
      <c r="AV564" s="117"/>
      <c r="AW564" s="117"/>
      <c r="AX564" s="117"/>
      <c r="AY564" s="117"/>
      <c r="AZ564" s="117"/>
      <c r="BA564" s="117"/>
      <c r="BB564" s="117"/>
      <c r="BC564" s="117"/>
      <c r="BD564" s="117"/>
      <c r="BE564" s="117"/>
      <c r="BF564" s="117"/>
      <c r="BG564" s="117"/>
      <c r="BH564" s="117"/>
      <c r="BI564" s="117"/>
      <c r="BJ564" s="117"/>
      <c r="BK564" s="117"/>
      <c r="BL564" s="117"/>
      <c r="BM564" s="117"/>
      <c r="BN564" s="117"/>
      <c r="BO564" s="117"/>
      <c r="BP564" s="117"/>
      <c r="BQ564" s="117"/>
      <c r="BR564" s="117"/>
      <c r="BS564" s="117"/>
      <c r="BT564" s="117"/>
      <c r="BU564" s="117"/>
      <c r="BV564" s="117"/>
      <c r="BW564" s="117"/>
      <c r="BX564" s="117"/>
      <c r="BY564" s="117"/>
      <c r="BZ564" s="117"/>
      <c r="CA564" s="117"/>
      <c r="CB564" s="117"/>
      <c r="CC564" s="117"/>
      <c r="CD564" s="117"/>
      <c r="CE564" s="117"/>
      <c r="CF564" s="117"/>
      <c r="CG564" s="117"/>
      <c r="CH564" s="117"/>
      <c r="CI564" s="117"/>
      <c r="CJ564" s="117"/>
      <c r="CK564" s="117"/>
      <c r="CL564" s="117"/>
      <c r="CM564" s="117"/>
      <c r="CN564" s="117"/>
      <c r="CO564" s="117"/>
      <c r="CP564" s="117"/>
      <c r="CQ564" s="117"/>
      <c r="CR564" s="117"/>
      <c r="CS564" s="117"/>
      <c r="CT564" s="117"/>
      <c r="CU564" s="117"/>
      <c r="CV564" s="117"/>
      <c r="CW564" s="117"/>
      <c r="CX564" s="118"/>
      <c r="CY564" s="118"/>
      <c r="CZ564" s="118"/>
      <c r="DA564" s="118"/>
      <c r="DB564" s="118"/>
      <c r="DC564" s="118"/>
      <c r="DD564" s="118"/>
      <c r="DE564" s="118"/>
      <c r="DF564" s="118"/>
      <c r="DG564" s="118"/>
      <c r="DH564" s="118"/>
      <c r="DI564" s="118"/>
    </row>
    <row r="565" spans="1:113" s="23" customFormat="1" ht="15.75" thickBot="1" x14ac:dyDescent="0.3">
      <c r="A565" s="144"/>
      <c r="B565" s="8">
        <v>96523</v>
      </c>
      <c r="C565" s="8" t="s">
        <v>509</v>
      </c>
      <c r="D565" s="8" t="s">
        <v>521</v>
      </c>
      <c r="E565" s="39" t="s">
        <v>122</v>
      </c>
      <c r="F565" s="41" t="s">
        <v>122</v>
      </c>
      <c r="G565" s="31">
        <v>89.1</v>
      </c>
      <c r="H565" s="6">
        <f t="shared" si="356"/>
        <v>71.28</v>
      </c>
      <c r="I565" s="6">
        <f t="shared" si="359"/>
        <v>61.478999999999992</v>
      </c>
      <c r="J565" s="6">
        <f t="shared" si="360"/>
        <v>71.28</v>
      </c>
      <c r="K565" s="6">
        <f t="shared" si="341"/>
        <v>26.729999999999997</v>
      </c>
      <c r="L565" s="6">
        <f t="shared" si="361"/>
        <v>61.478999999999992</v>
      </c>
      <c r="M565" s="85">
        <f t="shared" si="339"/>
        <v>71.28</v>
      </c>
      <c r="N565" s="6" t="s">
        <v>502</v>
      </c>
      <c r="O565" s="6">
        <f t="shared" si="357"/>
        <v>61.478999999999992</v>
      </c>
      <c r="P565" s="77">
        <f t="shared" si="342"/>
        <v>62.36999999999999</v>
      </c>
      <c r="Q565" s="6">
        <f t="shared" si="358"/>
        <v>71.28</v>
      </c>
      <c r="R565" s="6">
        <f t="shared" si="343"/>
        <v>57.024000000000001</v>
      </c>
      <c r="S565" s="6">
        <f t="shared" si="344"/>
        <v>49.183199999999999</v>
      </c>
      <c r="T565" s="6">
        <f t="shared" si="345"/>
        <v>57.024000000000001</v>
      </c>
      <c r="U565" s="6">
        <f t="shared" si="346"/>
        <v>21.384</v>
      </c>
      <c r="V565" s="6">
        <f t="shared" si="347"/>
        <v>49.183199999999999</v>
      </c>
      <c r="W565" s="6">
        <f t="shared" si="348"/>
        <v>57.024000000000001</v>
      </c>
      <c r="X565" s="6">
        <f t="shared" si="340"/>
        <v>58.084289999999989</v>
      </c>
      <c r="Y565" s="6">
        <f t="shared" si="349"/>
        <v>49.183199999999999</v>
      </c>
      <c r="Z565" s="6">
        <f t="shared" si="350"/>
        <v>49.895999999999994</v>
      </c>
      <c r="AA565" s="6">
        <f t="shared" si="351"/>
        <v>57.024000000000001</v>
      </c>
      <c r="AB565" s="6">
        <f t="shared" si="352"/>
        <v>45.619200000000006</v>
      </c>
      <c r="AC565" s="6">
        <f t="shared" si="353"/>
        <v>39.346560000000004</v>
      </c>
      <c r="AD565" s="6">
        <f t="shared" si="354"/>
        <v>45.619200000000006</v>
      </c>
      <c r="AE565" s="6" t="s">
        <v>502</v>
      </c>
      <c r="AF565" s="6">
        <f t="shared" si="362"/>
        <v>61.478999999999992</v>
      </c>
      <c r="AG565" s="6">
        <f t="shared" si="363"/>
        <v>61.478999999999992</v>
      </c>
      <c r="AH565" s="6" t="s">
        <v>502</v>
      </c>
      <c r="AI565" s="89">
        <f t="shared" si="364"/>
        <v>73.260247499999991</v>
      </c>
      <c r="AJ565" s="2">
        <f t="shared" si="365"/>
        <v>21.384</v>
      </c>
      <c r="AK565" s="109">
        <f t="shared" si="338"/>
        <v>89.1</v>
      </c>
      <c r="AL565" s="117"/>
      <c r="AM565" s="117"/>
      <c r="AN565" s="117"/>
      <c r="AO565" s="117"/>
      <c r="AP565" s="117"/>
      <c r="AQ565" s="117"/>
      <c r="AR565" s="117"/>
      <c r="AS565" s="117"/>
      <c r="AT565" s="117"/>
      <c r="AU565" s="117"/>
      <c r="AV565" s="117"/>
      <c r="AW565" s="117"/>
      <c r="AX565" s="117"/>
      <c r="AY565" s="117"/>
      <c r="AZ565" s="117"/>
      <c r="BA565" s="117"/>
      <c r="BB565" s="117"/>
      <c r="BC565" s="117"/>
      <c r="BD565" s="117"/>
      <c r="BE565" s="117"/>
      <c r="BF565" s="117"/>
      <c r="BG565" s="117"/>
      <c r="BH565" s="117"/>
      <c r="BI565" s="117"/>
      <c r="BJ565" s="117"/>
      <c r="BK565" s="117"/>
      <c r="BL565" s="117"/>
      <c r="BM565" s="117"/>
      <c r="BN565" s="117"/>
      <c r="BO565" s="117"/>
      <c r="BP565" s="117"/>
      <c r="BQ565" s="117"/>
      <c r="BR565" s="117"/>
      <c r="BS565" s="117"/>
      <c r="BT565" s="117"/>
      <c r="BU565" s="117"/>
      <c r="BV565" s="117"/>
      <c r="BW565" s="117"/>
      <c r="BX565" s="117"/>
      <c r="BY565" s="117"/>
      <c r="BZ565" s="117"/>
      <c r="CA565" s="117"/>
      <c r="CB565" s="117"/>
      <c r="CC565" s="117"/>
      <c r="CD565" s="117"/>
      <c r="CE565" s="117"/>
      <c r="CF565" s="117"/>
      <c r="CG565" s="117"/>
      <c r="CH565" s="117"/>
      <c r="CI565" s="117"/>
      <c r="CJ565" s="117"/>
      <c r="CK565" s="117"/>
      <c r="CL565" s="117"/>
      <c r="CM565" s="117"/>
      <c r="CN565" s="117"/>
      <c r="CO565" s="117"/>
      <c r="CP565" s="117"/>
      <c r="CQ565" s="117"/>
      <c r="CR565" s="117"/>
      <c r="CS565" s="117"/>
      <c r="CT565" s="117"/>
      <c r="CU565" s="117"/>
      <c r="CV565" s="117"/>
      <c r="CW565" s="117"/>
      <c r="CX565" s="118"/>
      <c r="CY565" s="118"/>
      <c r="CZ565" s="118"/>
      <c r="DA565" s="118"/>
      <c r="DB565" s="118"/>
      <c r="DC565" s="118"/>
      <c r="DD565" s="118"/>
      <c r="DE565" s="118"/>
      <c r="DF565" s="118"/>
      <c r="DG565" s="118"/>
      <c r="DH565" s="118"/>
      <c r="DI565" s="118"/>
    </row>
    <row r="566" spans="1:113" s="20" customFormat="1" x14ac:dyDescent="0.25">
      <c r="A566" s="138" t="s">
        <v>315</v>
      </c>
      <c r="B566" s="8">
        <v>93000</v>
      </c>
      <c r="C566" s="8" t="s">
        <v>509</v>
      </c>
      <c r="D566" s="8" t="s">
        <v>568</v>
      </c>
      <c r="E566" s="25" t="s">
        <v>53</v>
      </c>
      <c r="F566" s="99" t="s">
        <v>428</v>
      </c>
      <c r="G566" s="31">
        <v>110.25</v>
      </c>
      <c r="H566" s="6">
        <f t="shared" si="356"/>
        <v>88.2</v>
      </c>
      <c r="I566" s="6">
        <f t="shared" si="359"/>
        <v>76.072499999999991</v>
      </c>
      <c r="J566" s="6">
        <f t="shared" si="360"/>
        <v>88.2</v>
      </c>
      <c r="K566" s="6">
        <f t="shared" si="341"/>
        <v>33.074999999999996</v>
      </c>
      <c r="L566" s="6">
        <f t="shared" si="361"/>
        <v>76.072499999999991</v>
      </c>
      <c r="M566" s="85">
        <f t="shared" si="339"/>
        <v>88.2</v>
      </c>
      <c r="N566" s="6" t="s">
        <v>502</v>
      </c>
      <c r="O566" s="6">
        <f t="shared" si="357"/>
        <v>76.072499999999991</v>
      </c>
      <c r="P566" s="77">
        <f t="shared" si="342"/>
        <v>77.174999999999997</v>
      </c>
      <c r="Q566" s="6">
        <f t="shared" ref="Q566:Q573" si="366">80%*G566</f>
        <v>88.2</v>
      </c>
      <c r="R566" s="6">
        <f t="shared" si="343"/>
        <v>70.56</v>
      </c>
      <c r="S566" s="6">
        <f t="shared" si="344"/>
        <v>60.857999999999997</v>
      </c>
      <c r="T566" s="6">
        <f t="shared" si="345"/>
        <v>70.56</v>
      </c>
      <c r="U566" s="6">
        <f t="shared" si="346"/>
        <v>26.459999999999997</v>
      </c>
      <c r="V566" s="6">
        <f t="shared" si="347"/>
        <v>60.857999999999997</v>
      </c>
      <c r="W566" s="6">
        <f t="shared" si="348"/>
        <v>70.56</v>
      </c>
      <c r="X566" s="6">
        <f t="shared" si="340"/>
        <v>71.871974999999992</v>
      </c>
      <c r="Y566" s="6">
        <f t="shared" si="349"/>
        <v>60.857999999999997</v>
      </c>
      <c r="Z566" s="6">
        <f t="shared" si="350"/>
        <v>61.74</v>
      </c>
      <c r="AA566" s="6">
        <f t="shared" si="351"/>
        <v>70.56</v>
      </c>
      <c r="AB566" s="6">
        <f t="shared" si="352"/>
        <v>56.448000000000008</v>
      </c>
      <c r="AC566" s="6">
        <f t="shared" si="353"/>
        <v>48.686399999999999</v>
      </c>
      <c r="AD566" s="6">
        <f t="shared" si="354"/>
        <v>56.448000000000008</v>
      </c>
      <c r="AE566" s="6" t="s">
        <v>502</v>
      </c>
      <c r="AF566" s="6">
        <f t="shared" si="362"/>
        <v>76.072499999999991</v>
      </c>
      <c r="AG566" s="6">
        <f t="shared" si="363"/>
        <v>76.072499999999991</v>
      </c>
      <c r="AH566" s="6" t="s">
        <v>502</v>
      </c>
      <c r="AI566" s="89">
        <f t="shared" si="364"/>
        <v>90.65030625</v>
      </c>
      <c r="AJ566" s="2">
        <f t="shared" si="365"/>
        <v>26.459999999999997</v>
      </c>
      <c r="AK566" s="109">
        <f t="shared" si="338"/>
        <v>110.25</v>
      </c>
      <c r="AL566" s="117"/>
      <c r="AM566" s="117"/>
      <c r="AN566" s="117"/>
      <c r="AO566" s="117"/>
      <c r="AP566" s="117"/>
      <c r="AQ566" s="117"/>
      <c r="AR566" s="117"/>
      <c r="AS566" s="117"/>
      <c r="AT566" s="117"/>
      <c r="AU566" s="117"/>
      <c r="AV566" s="117"/>
      <c r="AW566" s="117"/>
      <c r="AX566" s="117"/>
      <c r="AY566" s="117"/>
      <c r="AZ566" s="117"/>
      <c r="BA566" s="117"/>
      <c r="BB566" s="117"/>
      <c r="BC566" s="117"/>
      <c r="BD566" s="117"/>
      <c r="BE566" s="117"/>
      <c r="BF566" s="117"/>
      <c r="BG566" s="117"/>
      <c r="BH566" s="117"/>
      <c r="BI566" s="117"/>
      <c r="BJ566" s="117"/>
      <c r="BK566" s="117"/>
      <c r="BL566" s="117"/>
      <c r="BM566" s="117"/>
      <c r="BN566" s="117"/>
      <c r="BO566" s="117"/>
      <c r="BP566" s="117"/>
      <c r="BQ566" s="117"/>
      <c r="BR566" s="117"/>
      <c r="BS566" s="117"/>
      <c r="BT566" s="117"/>
      <c r="BU566" s="117"/>
      <c r="BV566" s="117"/>
      <c r="BW566" s="117"/>
      <c r="BX566" s="117"/>
      <c r="BY566" s="117"/>
      <c r="BZ566" s="117"/>
      <c r="CA566" s="117"/>
      <c r="CB566" s="117"/>
      <c r="CC566" s="117"/>
      <c r="CD566" s="117"/>
      <c r="CE566" s="117"/>
      <c r="CF566" s="117"/>
      <c r="CG566" s="117"/>
      <c r="CH566" s="117"/>
      <c r="CI566" s="117"/>
      <c r="CJ566" s="117"/>
      <c r="CK566" s="117"/>
      <c r="CL566" s="117"/>
      <c r="CM566" s="117"/>
      <c r="CN566" s="117"/>
      <c r="CO566" s="117"/>
      <c r="CP566" s="117"/>
      <c r="CQ566" s="117"/>
      <c r="CR566" s="117"/>
      <c r="CS566" s="117"/>
      <c r="CT566" s="117"/>
      <c r="CU566" s="117"/>
      <c r="CV566" s="117"/>
      <c r="CW566" s="117"/>
      <c r="CX566" s="118"/>
      <c r="CY566" s="118"/>
      <c r="CZ566" s="118"/>
      <c r="DA566" s="118"/>
      <c r="DB566" s="118"/>
      <c r="DC566" s="118"/>
      <c r="DD566" s="118"/>
      <c r="DE566" s="118"/>
      <c r="DF566" s="118"/>
      <c r="DG566" s="118"/>
      <c r="DH566" s="118"/>
      <c r="DI566" s="118"/>
    </row>
    <row r="567" spans="1:113" s="5" customFormat="1" x14ac:dyDescent="0.25">
      <c r="A567" s="138"/>
      <c r="B567" s="8">
        <v>93225</v>
      </c>
      <c r="C567" s="8" t="s">
        <v>509</v>
      </c>
      <c r="D567" s="8" t="s">
        <v>568</v>
      </c>
      <c r="E567" s="24" t="s">
        <v>229</v>
      </c>
      <c r="F567" s="99" t="s">
        <v>429</v>
      </c>
      <c r="G567" s="31">
        <v>239.1</v>
      </c>
      <c r="H567" s="6">
        <f t="shared" si="356"/>
        <v>191.28</v>
      </c>
      <c r="I567" s="6">
        <f t="shared" si="359"/>
        <v>164.97899999999998</v>
      </c>
      <c r="J567" s="6">
        <f t="shared" si="360"/>
        <v>191.28</v>
      </c>
      <c r="K567" s="6">
        <f t="shared" si="341"/>
        <v>71.72999999999999</v>
      </c>
      <c r="L567" s="6">
        <f t="shared" si="361"/>
        <v>164.97899999999998</v>
      </c>
      <c r="M567" s="85">
        <f t="shared" si="339"/>
        <v>191.28</v>
      </c>
      <c r="N567" s="6" t="s">
        <v>502</v>
      </c>
      <c r="O567" s="6">
        <f t="shared" si="357"/>
        <v>164.97899999999998</v>
      </c>
      <c r="P567" s="77">
        <f t="shared" si="342"/>
        <v>167.36999999999998</v>
      </c>
      <c r="Q567" s="6">
        <f t="shared" si="366"/>
        <v>191.28</v>
      </c>
      <c r="R567" s="6">
        <f t="shared" si="343"/>
        <v>153.024</v>
      </c>
      <c r="S567" s="6">
        <f t="shared" si="344"/>
        <v>131.98319999999998</v>
      </c>
      <c r="T567" s="6">
        <f t="shared" si="345"/>
        <v>153.024</v>
      </c>
      <c r="U567" s="6">
        <f t="shared" si="346"/>
        <v>57.383999999999993</v>
      </c>
      <c r="V567" s="6">
        <f t="shared" si="347"/>
        <v>131.98319999999998</v>
      </c>
      <c r="W567" s="6">
        <f t="shared" si="348"/>
        <v>153.024</v>
      </c>
      <c r="X567" s="6">
        <f t="shared" si="340"/>
        <v>155.86928999999998</v>
      </c>
      <c r="Y567" s="6">
        <f t="shared" si="349"/>
        <v>131.98319999999998</v>
      </c>
      <c r="Z567" s="6">
        <f t="shared" si="350"/>
        <v>133.89599999999999</v>
      </c>
      <c r="AA567" s="6">
        <f t="shared" si="351"/>
        <v>153.024</v>
      </c>
      <c r="AB567" s="6">
        <f t="shared" si="352"/>
        <v>122.4192</v>
      </c>
      <c r="AC567" s="6">
        <f t="shared" si="353"/>
        <v>105.58655999999999</v>
      </c>
      <c r="AD567" s="6">
        <f t="shared" si="354"/>
        <v>122.4192</v>
      </c>
      <c r="AE567" s="6" t="s">
        <v>502</v>
      </c>
      <c r="AF567" s="6">
        <f t="shared" si="362"/>
        <v>164.97899999999998</v>
      </c>
      <c r="AG567" s="6">
        <f t="shared" si="363"/>
        <v>164.97899999999998</v>
      </c>
      <c r="AH567" s="6" t="s">
        <v>502</v>
      </c>
      <c r="AI567" s="89">
        <f t="shared" si="364"/>
        <v>196.5939975</v>
      </c>
      <c r="AJ567" s="2">
        <f t="shared" si="365"/>
        <v>57.383999999999993</v>
      </c>
      <c r="AK567" s="109">
        <f t="shared" si="338"/>
        <v>239.1</v>
      </c>
      <c r="AL567" s="117"/>
      <c r="AM567" s="117"/>
      <c r="AN567" s="117"/>
      <c r="AO567" s="117"/>
      <c r="AP567" s="117"/>
      <c r="AQ567" s="117"/>
      <c r="AR567" s="117"/>
      <c r="AS567" s="117"/>
      <c r="AT567" s="117"/>
      <c r="AU567" s="117"/>
      <c r="AV567" s="117"/>
      <c r="AW567" s="117"/>
      <c r="AX567" s="117"/>
      <c r="AY567" s="117"/>
      <c r="AZ567" s="117"/>
      <c r="BA567" s="117"/>
      <c r="BB567" s="117"/>
      <c r="BC567" s="117"/>
      <c r="BD567" s="117"/>
      <c r="BE567" s="117"/>
      <c r="BF567" s="117"/>
      <c r="BG567" s="117"/>
      <c r="BH567" s="117"/>
      <c r="BI567" s="117"/>
      <c r="BJ567" s="117"/>
      <c r="BK567" s="117"/>
      <c r="BL567" s="117"/>
      <c r="BM567" s="117"/>
      <c r="BN567" s="117"/>
      <c r="BO567" s="117"/>
      <c r="BP567" s="117"/>
      <c r="BQ567" s="117"/>
      <c r="BR567" s="117"/>
      <c r="BS567" s="117"/>
      <c r="BT567" s="117"/>
      <c r="BU567" s="117"/>
      <c r="BV567" s="117"/>
      <c r="BW567" s="117"/>
      <c r="BX567" s="117"/>
      <c r="BY567" s="117"/>
      <c r="BZ567" s="117"/>
      <c r="CA567" s="117"/>
      <c r="CB567" s="117"/>
      <c r="CC567" s="117"/>
      <c r="CD567" s="117"/>
      <c r="CE567" s="117"/>
      <c r="CF567" s="117"/>
      <c r="CG567" s="117"/>
      <c r="CH567" s="117"/>
      <c r="CI567" s="117"/>
      <c r="CJ567" s="117"/>
      <c r="CK567" s="117"/>
      <c r="CL567" s="117"/>
      <c r="CM567" s="117"/>
      <c r="CN567" s="117"/>
      <c r="CO567" s="117"/>
      <c r="CP567" s="117"/>
      <c r="CQ567" s="117"/>
      <c r="CR567" s="117"/>
      <c r="CS567" s="117"/>
      <c r="CT567" s="117"/>
      <c r="CU567" s="117"/>
      <c r="CV567" s="117"/>
      <c r="CW567" s="117"/>
      <c r="CX567" s="118"/>
      <c r="CY567" s="118"/>
      <c r="CZ567" s="118"/>
      <c r="DA567" s="118"/>
      <c r="DB567" s="118"/>
      <c r="DC567" s="118"/>
      <c r="DD567" s="118"/>
      <c r="DE567" s="118"/>
      <c r="DF567" s="118"/>
      <c r="DG567" s="118"/>
      <c r="DH567" s="118"/>
      <c r="DI567" s="118"/>
    </row>
    <row r="568" spans="1:113" s="5" customFormat="1" x14ac:dyDescent="0.25">
      <c r="A568" s="138"/>
      <c r="B568" s="8">
        <v>93227</v>
      </c>
      <c r="C568" s="8" t="s">
        <v>509</v>
      </c>
      <c r="D568" s="8" t="s">
        <v>568</v>
      </c>
      <c r="E568" s="24" t="s">
        <v>230</v>
      </c>
      <c r="F568" s="99" t="s">
        <v>430</v>
      </c>
      <c r="G568" s="31">
        <v>67.599999999999994</v>
      </c>
      <c r="H568" s="6">
        <f t="shared" si="356"/>
        <v>54.08</v>
      </c>
      <c r="I568" s="6">
        <f t="shared" si="359"/>
        <v>46.643999999999991</v>
      </c>
      <c r="J568" s="6">
        <f t="shared" si="360"/>
        <v>54.08</v>
      </c>
      <c r="K568" s="6">
        <f t="shared" si="341"/>
        <v>20.279999999999998</v>
      </c>
      <c r="L568" s="6">
        <f t="shared" si="361"/>
        <v>46.643999999999991</v>
      </c>
      <c r="M568" s="85">
        <f t="shared" si="339"/>
        <v>54.08</v>
      </c>
      <c r="N568" s="6" t="s">
        <v>502</v>
      </c>
      <c r="O568" s="6">
        <f t="shared" si="357"/>
        <v>46.643999999999991</v>
      </c>
      <c r="P568" s="77">
        <f t="shared" si="342"/>
        <v>47.319999999999993</v>
      </c>
      <c r="Q568" s="6">
        <f t="shared" si="366"/>
        <v>54.08</v>
      </c>
      <c r="R568" s="6">
        <f t="shared" si="343"/>
        <v>43.264000000000003</v>
      </c>
      <c r="S568" s="6">
        <f t="shared" si="344"/>
        <v>37.315199999999997</v>
      </c>
      <c r="T568" s="6">
        <f t="shared" si="345"/>
        <v>43.264000000000003</v>
      </c>
      <c r="U568" s="6">
        <f t="shared" si="346"/>
        <v>16.224</v>
      </c>
      <c r="V568" s="6">
        <f t="shared" si="347"/>
        <v>37.315199999999997</v>
      </c>
      <c r="W568" s="6">
        <f t="shared" si="348"/>
        <v>43.264000000000003</v>
      </c>
      <c r="X568" s="6">
        <f t="shared" si="340"/>
        <v>44.068439999999988</v>
      </c>
      <c r="Y568" s="6">
        <f t="shared" si="349"/>
        <v>37.315199999999997</v>
      </c>
      <c r="Z568" s="6">
        <f t="shared" si="350"/>
        <v>37.855999999999995</v>
      </c>
      <c r="AA568" s="6">
        <f t="shared" si="351"/>
        <v>43.264000000000003</v>
      </c>
      <c r="AB568" s="6">
        <f t="shared" si="352"/>
        <v>34.611200000000004</v>
      </c>
      <c r="AC568" s="6">
        <f t="shared" si="353"/>
        <v>29.852159999999998</v>
      </c>
      <c r="AD568" s="6">
        <f t="shared" si="354"/>
        <v>34.611200000000004</v>
      </c>
      <c r="AE568" s="6" t="s">
        <v>502</v>
      </c>
      <c r="AF568" s="6">
        <f t="shared" si="362"/>
        <v>46.643999999999991</v>
      </c>
      <c r="AG568" s="6">
        <f t="shared" si="363"/>
        <v>46.643999999999991</v>
      </c>
      <c r="AH568" s="6" t="s">
        <v>502</v>
      </c>
      <c r="AI568" s="89">
        <f t="shared" si="364"/>
        <v>55.582409999999996</v>
      </c>
      <c r="AJ568" s="2">
        <f t="shared" si="365"/>
        <v>16.224</v>
      </c>
      <c r="AK568" s="109">
        <f t="shared" si="338"/>
        <v>67.599999999999994</v>
      </c>
      <c r="AL568" s="117"/>
      <c r="AM568" s="117"/>
      <c r="AN568" s="117"/>
      <c r="AO568" s="117"/>
      <c r="AP568" s="117"/>
      <c r="AQ568" s="117"/>
      <c r="AR568" s="117"/>
      <c r="AS568" s="117"/>
      <c r="AT568" s="117"/>
      <c r="AU568" s="117"/>
      <c r="AV568" s="117"/>
      <c r="AW568" s="117"/>
      <c r="AX568" s="117"/>
      <c r="AY568" s="117"/>
      <c r="AZ568" s="117"/>
      <c r="BA568" s="117"/>
      <c r="BB568" s="117"/>
      <c r="BC568" s="117"/>
      <c r="BD568" s="117"/>
      <c r="BE568" s="117"/>
      <c r="BF568" s="117"/>
      <c r="BG568" s="117"/>
      <c r="BH568" s="117"/>
      <c r="BI568" s="117"/>
      <c r="BJ568" s="117"/>
      <c r="BK568" s="117"/>
      <c r="BL568" s="117"/>
      <c r="BM568" s="117"/>
      <c r="BN568" s="117"/>
      <c r="BO568" s="117"/>
      <c r="BP568" s="117"/>
      <c r="BQ568" s="117"/>
      <c r="BR568" s="117"/>
      <c r="BS568" s="117"/>
      <c r="BT568" s="117"/>
      <c r="BU568" s="117"/>
      <c r="BV568" s="117"/>
      <c r="BW568" s="117"/>
      <c r="BX568" s="117"/>
      <c r="BY568" s="117"/>
      <c r="BZ568" s="117"/>
      <c r="CA568" s="117"/>
      <c r="CB568" s="117"/>
      <c r="CC568" s="117"/>
      <c r="CD568" s="117"/>
      <c r="CE568" s="117"/>
      <c r="CF568" s="117"/>
      <c r="CG568" s="117"/>
      <c r="CH568" s="117"/>
      <c r="CI568" s="117"/>
      <c r="CJ568" s="117"/>
      <c r="CK568" s="117"/>
      <c r="CL568" s="117"/>
      <c r="CM568" s="117"/>
      <c r="CN568" s="117"/>
      <c r="CO568" s="117"/>
      <c r="CP568" s="117"/>
      <c r="CQ568" s="117"/>
      <c r="CR568" s="117"/>
      <c r="CS568" s="117"/>
      <c r="CT568" s="117"/>
      <c r="CU568" s="117"/>
      <c r="CV568" s="117"/>
      <c r="CW568" s="117"/>
      <c r="CX568" s="118"/>
      <c r="CY568" s="118"/>
      <c r="CZ568" s="118"/>
      <c r="DA568" s="118"/>
      <c r="DB568" s="118"/>
      <c r="DC568" s="118"/>
      <c r="DD568" s="118"/>
      <c r="DE568" s="118"/>
      <c r="DF568" s="118"/>
      <c r="DG568" s="118"/>
      <c r="DH568" s="118"/>
      <c r="DI568" s="118"/>
    </row>
    <row r="569" spans="1:113" s="8" customFormat="1" x14ac:dyDescent="0.25">
      <c r="A569" s="138"/>
      <c r="B569" s="8">
        <v>93452</v>
      </c>
      <c r="C569" s="8" t="s">
        <v>509</v>
      </c>
      <c r="D569" s="8" t="s">
        <v>568</v>
      </c>
      <c r="E569" s="25" t="s">
        <v>54</v>
      </c>
      <c r="F569" s="25" t="s">
        <v>54</v>
      </c>
      <c r="G569" s="31" t="s">
        <v>376</v>
      </c>
      <c r="H569" s="31" t="s">
        <v>376</v>
      </c>
      <c r="I569" s="31" t="s">
        <v>376</v>
      </c>
      <c r="J569" s="31" t="s">
        <v>376</v>
      </c>
      <c r="K569" s="31" t="s">
        <v>376</v>
      </c>
      <c r="L569" s="31" t="s">
        <v>376</v>
      </c>
      <c r="M569" s="31" t="s">
        <v>376</v>
      </c>
      <c r="N569" s="31" t="s">
        <v>376</v>
      </c>
      <c r="O569" s="31" t="s">
        <v>376</v>
      </c>
      <c r="P569" s="31" t="s">
        <v>376</v>
      </c>
      <c r="Q569" s="31" t="s">
        <v>376</v>
      </c>
      <c r="R569" s="31" t="s">
        <v>376</v>
      </c>
      <c r="S569" s="31" t="s">
        <v>376</v>
      </c>
      <c r="T569" s="31" t="s">
        <v>376</v>
      </c>
      <c r="U569" s="31" t="s">
        <v>376</v>
      </c>
      <c r="V569" s="31" t="s">
        <v>376</v>
      </c>
      <c r="W569" s="31" t="s">
        <v>376</v>
      </c>
      <c r="X569" s="31" t="s">
        <v>376</v>
      </c>
      <c r="Y569" s="31" t="s">
        <v>376</v>
      </c>
      <c r="Z569" s="31" t="s">
        <v>376</v>
      </c>
      <c r="AA569" s="31" t="s">
        <v>376</v>
      </c>
      <c r="AB569" s="31" t="s">
        <v>376</v>
      </c>
      <c r="AC569" s="31" t="s">
        <v>376</v>
      </c>
      <c r="AD569" s="31" t="s">
        <v>376</v>
      </c>
      <c r="AE569" s="31" t="s">
        <v>376</v>
      </c>
      <c r="AF569" s="31" t="s">
        <v>376</v>
      </c>
      <c r="AG569" s="31" t="s">
        <v>376</v>
      </c>
      <c r="AH569" s="31" t="s">
        <v>376</v>
      </c>
      <c r="AI569" s="90" t="s">
        <v>376</v>
      </c>
      <c r="AJ569" s="2">
        <f t="shared" si="365"/>
        <v>0</v>
      </c>
      <c r="AK569" s="109">
        <f t="shared" si="338"/>
        <v>0</v>
      </c>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20"/>
      <c r="CC569" s="120"/>
      <c r="CD569" s="120"/>
      <c r="CE569" s="120"/>
      <c r="CF569" s="120"/>
      <c r="CG569" s="120"/>
      <c r="CH569" s="120"/>
      <c r="CI569" s="120"/>
      <c r="CJ569" s="120"/>
      <c r="CK569" s="120"/>
      <c r="CL569" s="120"/>
      <c r="CM569" s="120"/>
      <c r="CN569" s="120"/>
      <c r="CO569" s="120"/>
      <c r="CP569" s="120"/>
      <c r="CQ569" s="120"/>
      <c r="CR569" s="120"/>
      <c r="CS569" s="120"/>
      <c r="CT569" s="120"/>
      <c r="CU569" s="120"/>
      <c r="CV569" s="120"/>
      <c r="CW569" s="120"/>
      <c r="CX569" s="121"/>
      <c r="CY569" s="121"/>
      <c r="CZ569" s="121"/>
      <c r="DA569" s="121"/>
      <c r="DB569" s="121"/>
      <c r="DC569" s="121"/>
      <c r="DD569" s="121"/>
      <c r="DE569" s="121"/>
      <c r="DF569" s="121"/>
      <c r="DG569" s="121"/>
      <c r="DH569" s="121"/>
      <c r="DI569" s="121"/>
    </row>
    <row r="570" spans="1:113" s="8" customFormat="1" x14ac:dyDescent="0.25">
      <c r="A570" s="138"/>
      <c r="B570" s="8">
        <v>94010</v>
      </c>
      <c r="C570" s="8" t="s">
        <v>509</v>
      </c>
      <c r="D570" s="8" t="s">
        <v>568</v>
      </c>
      <c r="E570" s="25" t="s">
        <v>61</v>
      </c>
      <c r="F570" s="99" t="s">
        <v>431</v>
      </c>
      <c r="G570" s="31">
        <v>136.32</v>
      </c>
      <c r="H570" s="77">
        <f t="shared" si="356"/>
        <v>109.056</v>
      </c>
      <c r="I570" s="77">
        <f t="shared" si="359"/>
        <v>94.060799999999986</v>
      </c>
      <c r="J570" s="77">
        <f t="shared" si="360"/>
        <v>109.056</v>
      </c>
      <c r="K570" s="77">
        <f t="shared" si="341"/>
        <v>40.895999999999994</v>
      </c>
      <c r="L570" s="77">
        <f t="shared" si="361"/>
        <v>94.060799999999986</v>
      </c>
      <c r="M570" s="85">
        <f t="shared" si="339"/>
        <v>109.056</v>
      </c>
      <c r="N570" s="6" t="s">
        <v>502</v>
      </c>
      <c r="O570" s="77">
        <f t="shared" si="357"/>
        <v>94.060799999999986</v>
      </c>
      <c r="P570" s="77">
        <f t="shared" si="342"/>
        <v>95.423999999999992</v>
      </c>
      <c r="Q570" s="77">
        <f t="shared" si="366"/>
        <v>109.056</v>
      </c>
      <c r="R570" s="77">
        <f t="shared" ref="R570:R573" si="367">80%*H570</f>
        <v>87.244799999999998</v>
      </c>
      <c r="S570" s="77">
        <f t="shared" ref="S570:S573" si="368">80%*I570</f>
        <v>75.248639999999995</v>
      </c>
      <c r="T570" s="77">
        <f t="shared" ref="T570:T573" si="369">80%*J570</f>
        <v>87.244799999999998</v>
      </c>
      <c r="U570" s="77">
        <f t="shared" ref="U570:U573" si="370">80%*K570</f>
        <v>32.716799999999999</v>
      </c>
      <c r="V570" s="77">
        <f t="shared" ref="V570:V573" si="371">80%*L570</f>
        <v>75.248639999999995</v>
      </c>
      <c r="W570" s="77">
        <f t="shared" ref="W570:W573" si="372">80%*M570</f>
        <v>87.244799999999998</v>
      </c>
      <c r="X570" s="6">
        <f t="shared" ref="X570:X573" si="373">65.19%*G570</f>
        <v>88.867007999999984</v>
      </c>
      <c r="Y570" s="77">
        <f t="shared" ref="Y570:Y573" si="374">80%*O570</f>
        <v>75.248639999999995</v>
      </c>
      <c r="Z570" s="77">
        <f t="shared" ref="Z570:Z573" si="375">80%*P570</f>
        <v>76.339199999999991</v>
      </c>
      <c r="AA570" s="77">
        <f t="shared" ref="AA570:AA573" si="376">80%*Q570</f>
        <v>87.244799999999998</v>
      </c>
      <c r="AB570" s="77">
        <f t="shared" ref="AB570:AB573" si="377">80%*R570</f>
        <v>69.795839999999998</v>
      </c>
      <c r="AC570" s="77">
        <f t="shared" ref="AC570:AC573" si="378">80%*S570</f>
        <v>60.198912</v>
      </c>
      <c r="AD570" s="77">
        <f t="shared" ref="AD570:AD573" si="379">80%*T570</f>
        <v>69.795839999999998</v>
      </c>
      <c r="AE570" s="77" t="s">
        <v>502</v>
      </c>
      <c r="AF570" s="77">
        <f t="shared" si="362"/>
        <v>94.060799999999986</v>
      </c>
      <c r="AG570" s="77">
        <f t="shared" si="363"/>
        <v>94.060799999999986</v>
      </c>
      <c r="AH570" s="77" t="s">
        <v>502</v>
      </c>
      <c r="AI570" s="91">
        <f t="shared" si="364"/>
        <v>112.085712</v>
      </c>
      <c r="AJ570" s="2">
        <f t="shared" si="365"/>
        <v>32.716799999999999</v>
      </c>
      <c r="AK570" s="109">
        <f t="shared" si="338"/>
        <v>136.32</v>
      </c>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20"/>
      <c r="CC570" s="120"/>
      <c r="CD570" s="120"/>
      <c r="CE570" s="120"/>
      <c r="CF570" s="120"/>
      <c r="CG570" s="120"/>
      <c r="CH570" s="120"/>
      <c r="CI570" s="120"/>
      <c r="CJ570" s="120"/>
      <c r="CK570" s="120"/>
      <c r="CL570" s="120"/>
      <c r="CM570" s="120"/>
      <c r="CN570" s="120"/>
      <c r="CO570" s="120"/>
      <c r="CP570" s="120"/>
      <c r="CQ570" s="120"/>
      <c r="CR570" s="120"/>
      <c r="CS570" s="120"/>
      <c r="CT570" s="120"/>
      <c r="CU570" s="120"/>
      <c r="CV570" s="120"/>
      <c r="CW570" s="120"/>
      <c r="CX570" s="121"/>
      <c r="CY570" s="121"/>
      <c r="CZ570" s="121"/>
      <c r="DA570" s="121"/>
      <c r="DB570" s="121"/>
      <c r="DC570" s="121"/>
      <c r="DD570" s="121"/>
      <c r="DE570" s="121"/>
      <c r="DF570" s="121"/>
      <c r="DG570" s="121"/>
      <c r="DH570" s="121"/>
      <c r="DI570" s="121"/>
    </row>
    <row r="571" spans="1:113" s="8" customFormat="1" x14ac:dyDescent="0.25">
      <c r="A571" s="138"/>
      <c r="B571" s="8">
        <v>94640</v>
      </c>
      <c r="C571" s="8" t="s">
        <v>509</v>
      </c>
      <c r="D571" s="8" t="s">
        <v>568</v>
      </c>
      <c r="E571" s="25" t="s">
        <v>120</v>
      </c>
      <c r="F571" s="99" t="s">
        <v>497</v>
      </c>
      <c r="G571" s="31">
        <v>186.37</v>
      </c>
      <c r="H571" s="77">
        <f t="shared" si="356"/>
        <v>149.096</v>
      </c>
      <c r="I571" s="77">
        <f t="shared" si="359"/>
        <v>128.59529999999998</v>
      </c>
      <c r="J571" s="77">
        <f t="shared" si="360"/>
        <v>149.096</v>
      </c>
      <c r="K571" s="77">
        <f t="shared" si="341"/>
        <v>55.911000000000001</v>
      </c>
      <c r="L571" s="77">
        <f t="shared" si="361"/>
        <v>128.59529999999998</v>
      </c>
      <c r="M571" s="85">
        <f t="shared" si="339"/>
        <v>149.096</v>
      </c>
      <c r="N571" s="6" t="s">
        <v>502</v>
      </c>
      <c r="O571" s="77">
        <f t="shared" si="357"/>
        <v>128.59529999999998</v>
      </c>
      <c r="P571" s="77">
        <f t="shared" si="342"/>
        <v>130.459</v>
      </c>
      <c r="Q571" s="77">
        <f t="shared" si="366"/>
        <v>149.096</v>
      </c>
      <c r="R571" s="77">
        <f t="shared" si="367"/>
        <v>119.27680000000001</v>
      </c>
      <c r="S571" s="77">
        <f t="shared" si="368"/>
        <v>102.87624</v>
      </c>
      <c r="T571" s="77">
        <f t="shared" si="369"/>
        <v>119.27680000000001</v>
      </c>
      <c r="U571" s="77">
        <f t="shared" si="370"/>
        <v>44.728800000000007</v>
      </c>
      <c r="V571" s="77">
        <f t="shared" si="371"/>
        <v>102.87624</v>
      </c>
      <c r="W571" s="77">
        <f t="shared" si="372"/>
        <v>119.27680000000001</v>
      </c>
      <c r="X571" s="6">
        <f t="shared" si="373"/>
        <v>121.49460299999998</v>
      </c>
      <c r="Y571" s="77">
        <f t="shared" si="374"/>
        <v>102.87624</v>
      </c>
      <c r="Z571" s="77">
        <f t="shared" si="375"/>
        <v>104.36720000000001</v>
      </c>
      <c r="AA571" s="77">
        <f t="shared" si="376"/>
        <v>119.27680000000001</v>
      </c>
      <c r="AB571" s="77">
        <f t="shared" si="377"/>
        <v>95.421440000000018</v>
      </c>
      <c r="AC571" s="77">
        <f t="shared" si="378"/>
        <v>82.300992000000008</v>
      </c>
      <c r="AD571" s="77">
        <f t="shared" si="379"/>
        <v>95.421440000000018</v>
      </c>
      <c r="AE571" s="77" t="s">
        <v>502</v>
      </c>
      <c r="AF571" s="77">
        <f t="shared" si="362"/>
        <v>128.59529999999998</v>
      </c>
      <c r="AG571" s="77">
        <f t="shared" si="363"/>
        <v>128.59529999999998</v>
      </c>
      <c r="AH571" s="77" t="s">
        <v>502</v>
      </c>
      <c r="AI571" s="91">
        <f t="shared" si="364"/>
        <v>153.23807325000001</v>
      </c>
      <c r="AJ571" s="2">
        <f t="shared" si="365"/>
        <v>44.728800000000007</v>
      </c>
      <c r="AK571" s="109">
        <f t="shared" si="338"/>
        <v>186.37</v>
      </c>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c r="CH571" s="120"/>
      <c r="CI571" s="120"/>
      <c r="CJ571" s="120"/>
      <c r="CK571" s="120"/>
      <c r="CL571" s="120"/>
      <c r="CM571" s="120"/>
      <c r="CN571" s="120"/>
      <c r="CO571" s="120"/>
      <c r="CP571" s="120"/>
      <c r="CQ571" s="120"/>
      <c r="CR571" s="120"/>
      <c r="CS571" s="120"/>
      <c r="CT571" s="120"/>
      <c r="CU571" s="120"/>
      <c r="CV571" s="120"/>
      <c r="CW571" s="120"/>
      <c r="CX571" s="121"/>
      <c r="CY571" s="121"/>
      <c r="CZ571" s="121"/>
      <c r="DA571" s="121"/>
      <c r="DB571" s="121"/>
      <c r="DC571" s="121"/>
      <c r="DD571" s="121"/>
      <c r="DE571" s="121"/>
      <c r="DF571" s="121"/>
      <c r="DG571" s="121"/>
      <c r="DH571" s="121"/>
      <c r="DI571" s="121"/>
    </row>
    <row r="572" spans="1:113" s="8" customFormat="1" x14ac:dyDescent="0.25">
      <c r="A572" s="138"/>
      <c r="B572" s="8">
        <v>94664</v>
      </c>
      <c r="C572" s="8" t="s">
        <v>509</v>
      </c>
      <c r="D572" s="8" t="s">
        <v>568</v>
      </c>
      <c r="E572" s="25" t="s">
        <v>262</v>
      </c>
      <c r="F572" s="99" t="s">
        <v>432</v>
      </c>
      <c r="G572" s="31">
        <v>105.04</v>
      </c>
      <c r="H572" s="77">
        <f t="shared" si="356"/>
        <v>84.032000000000011</v>
      </c>
      <c r="I572" s="77">
        <f t="shared" si="359"/>
        <v>72.477599999999995</v>
      </c>
      <c r="J572" s="77">
        <f t="shared" si="360"/>
        <v>84.032000000000011</v>
      </c>
      <c r="K572" s="77">
        <f t="shared" si="341"/>
        <v>31.512</v>
      </c>
      <c r="L572" s="77">
        <f t="shared" si="361"/>
        <v>72.477599999999995</v>
      </c>
      <c r="M572" s="85">
        <f t="shared" si="339"/>
        <v>84.032000000000011</v>
      </c>
      <c r="N572" s="6" t="s">
        <v>502</v>
      </c>
      <c r="O572" s="77">
        <f t="shared" si="357"/>
        <v>72.477599999999995</v>
      </c>
      <c r="P572" s="77">
        <f t="shared" si="342"/>
        <v>73.528000000000006</v>
      </c>
      <c r="Q572" s="77">
        <f t="shared" si="366"/>
        <v>84.032000000000011</v>
      </c>
      <c r="R572" s="77">
        <f t="shared" si="367"/>
        <v>67.225600000000014</v>
      </c>
      <c r="S572" s="77">
        <f t="shared" si="368"/>
        <v>57.982079999999996</v>
      </c>
      <c r="T572" s="77">
        <f t="shared" si="369"/>
        <v>67.225600000000014</v>
      </c>
      <c r="U572" s="77">
        <f t="shared" si="370"/>
        <v>25.209600000000002</v>
      </c>
      <c r="V572" s="77">
        <f t="shared" si="371"/>
        <v>57.982079999999996</v>
      </c>
      <c r="W572" s="77">
        <f t="shared" si="372"/>
        <v>67.225600000000014</v>
      </c>
      <c r="X572" s="6">
        <f t="shared" si="373"/>
        <v>68.47557599999999</v>
      </c>
      <c r="Y572" s="77">
        <f t="shared" si="374"/>
        <v>57.982079999999996</v>
      </c>
      <c r="Z572" s="77">
        <f t="shared" si="375"/>
        <v>58.822400000000009</v>
      </c>
      <c r="AA572" s="77">
        <f t="shared" si="376"/>
        <v>67.225600000000014</v>
      </c>
      <c r="AB572" s="77">
        <f t="shared" si="377"/>
        <v>53.780480000000011</v>
      </c>
      <c r="AC572" s="77">
        <f t="shared" si="378"/>
        <v>46.385663999999998</v>
      </c>
      <c r="AD572" s="77">
        <f t="shared" si="379"/>
        <v>53.780480000000011</v>
      </c>
      <c r="AE572" s="77" t="s">
        <v>502</v>
      </c>
      <c r="AF572" s="77">
        <f t="shared" si="362"/>
        <v>72.477599999999995</v>
      </c>
      <c r="AG572" s="77">
        <f t="shared" si="363"/>
        <v>72.477599999999995</v>
      </c>
      <c r="AH572" s="77" t="s">
        <v>502</v>
      </c>
      <c r="AI572" s="91">
        <f t="shared" si="364"/>
        <v>86.366513999999995</v>
      </c>
      <c r="AJ572" s="2">
        <f t="shared" si="365"/>
        <v>25.209600000000002</v>
      </c>
      <c r="AK572" s="109">
        <f t="shared" si="338"/>
        <v>105.04</v>
      </c>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c r="BR572" s="120"/>
      <c r="BS572" s="120"/>
      <c r="BT572" s="120"/>
      <c r="BU572" s="120"/>
      <c r="BV572" s="120"/>
      <c r="BW572" s="120"/>
      <c r="BX572" s="120"/>
      <c r="BY572" s="120"/>
      <c r="BZ572" s="120"/>
      <c r="CA572" s="120"/>
      <c r="CB572" s="120"/>
      <c r="CC572" s="120"/>
      <c r="CD572" s="120"/>
      <c r="CE572" s="120"/>
      <c r="CF572" s="120"/>
      <c r="CG572" s="120"/>
      <c r="CH572" s="120"/>
      <c r="CI572" s="120"/>
      <c r="CJ572" s="120"/>
      <c r="CK572" s="120"/>
      <c r="CL572" s="120"/>
      <c r="CM572" s="120"/>
      <c r="CN572" s="120"/>
      <c r="CO572" s="120"/>
      <c r="CP572" s="120"/>
      <c r="CQ572" s="120"/>
      <c r="CR572" s="120"/>
      <c r="CS572" s="120"/>
      <c r="CT572" s="120"/>
      <c r="CU572" s="120"/>
      <c r="CV572" s="120"/>
      <c r="CW572" s="120"/>
      <c r="CX572" s="121"/>
      <c r="CY572" s="121"/>
      <c r="CZ572" s="121"/>
      <c r="DA572" s="121"/>
      <c r="DB572" s="121"/>
      <c r="DC572" s="121"/>
      <c r="DD572" s="121"/>
      <c r="DE572" s="121"/>
      <c r="DF572" s="121"/>
      <c r="DG572" s="121"/>
      <c r="DH572" s="121"/>
      <c r="DI572" s="121"/>
    </row>
    <row r="573" spans="1:113" s="8" customFormat="1" x14ac:dyDescent="0.25">
      <c r="A573" s="138"/>
      <c r="B573" s="8">
        <v>94760</v>
      </c>
      <c r="C573" s="8" t="s">
        <v>509</v>
      </c>
      <c r="D573" s="8" t="s">
        <v>568</v>
      </c>
      <c r="E573" s="25" t="s">
        <v>263</v>
      </c>
      <c r="F573" s="99" t="s">
        <v>433</v>
      </c>
      <c r="G573" s="31">
        <v>58.15</v>
      </c>
      <c r="H573" s="77">
        <f t="shared" si="356"/>
        <v>46.52</v>
      </c>
      <c r="I573" s="77">
        <f t="shared" si="359"/>
        <v>40.123499999999993</v>
      </c>
      <c r="J573" s="77">
        <f t="shared" si="360"/>
        <v>46.52</v>
      </c>
      <c r="K573" s="77">
        <f t="shared" si="341"/>
        <v>17.445</v>
      </c>
      <c r="L573" s="77">
        <f t="shared" si="361"/>
        <v>40.123499999999993</v>
      </c>
      <c r="M573" s="85">
        <f t="shared" si="339"/>
        <v>46.52</v>
      </c>
      <c r="N573" s="6" t="s">
        <v>502</v>
      </c>
      <c r="O573" s="77">
        <f t="shared" si="357"/>
        <v>40.123499999999993</v>
      </c>
      <c r="P573" s="77">
        <f t="shared" si="342"/>
        <v>40.704999999999998</v>
      </c>
      <c r="Q573" s="77">
        <f t="shared" si="366"/>
        <v>46.52</v>
      </c>
      <c r="R573" s="77">
        <f t="shared" si="367"/>
        <v>37.216000000000001</v>
      </c>
      <c r="S573" s="77">
        <f t="shared" si="368"/>
        <v>32.098799999999997</v>
      </c>
      <c r="T573" s="77">
        <f t="shared" si="369"/>
        <v>37.216000000000001</v>
      </c>
      <c r="U573" s="77">
        <f t="shared" si="370"/>
        <v>13.956000000000001</v>
      </c>
      <c r="V573" s="77">
        <f t="shared" si="371"/>
        <v>32.098799999999997</v>
      </c>
      <c r="W573" s="77">
        <f t="shared" si="372"/>
        <v>37.216000000000001</v>
      </c>
      <c r="X573" s="6">
        <f t="shared" si="373"/>
        <v>37.907984999999996</v>
      </c>
      <c r="Y573" s="77">
        <f t="shared" si="374"/>
        <v>32.098799999999997</v>
      </c>
      <c r="Z573" s="77">
        <f t="shared" si="375"/>
        <v>32.564</v>
      </c>
      <c r="AA573" s="77">
        <f t="shared" si="376"/>
        <v>37.216000000000001</v>
      </c>
      <c r="AB573" s="77">
        <f t="shared" si="377"/>
        <v>29.772800000000004</v>
      </c>
      <c r="AC573" s="77">
        <f t="shared" si="378"/>
        <v>25.679040000000001</v>
      </c>
      <c r="AD573" s="77">
        <f t="shared" si="379"/>
        <v>29.772800000000004</v>
      </c>
      <c r="AE573" s="77" t="s">
        <v>502</v>
      </c>
      <c r="AF573" s="77">
        <f t="shared" si="362"/>
        <v>40.123499999999993</v>
      </c>
      <c r="AG573" s="77">
        <f t="shared" si="363"/>
        <v>40.123499999999993</v>
      </c>
      <c r="AH573" s="77" t="s">
        <v>502</v>
      </c>
      <c r="AI573" s="91">
        <f t="shared" si="364"/>
        <v>47.812383749999995</v>
      </c>
      <c r="AJ573" s="2">
        <f t="shared" si="365"/>
        <v>13.956000000000001</v>
      </c>
      <c r="AK573" s="109">
        <f t="shared" si="338"/>
        <v>58.15</v>
      </c>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c r="BR573" s="120"/>
      <c r="BS573" s="120"/>
      <c r="BT573" s="120"/>
      <c r="BU573" s="120"/>
      <c r="BV573" s="120"/>
      <c r="BW573" s="120"/>
      <c r="BX573" s="120"/>
      <c r="BY573" s="120"/>
      <c r="BZ573" s="120"/>
      <c r="CA573" s="120"/>
      <c r="CB573" s="120"/>
      <c r="CC573" s="120"/>
      <c r="CD573" s="120"/>
      <c r="CE573" s="120"/>
      <c r="CF573" s="120"/>
      <c r="CG573" s="120"/>
      <c r="CH573" s="120"/>
      <c r="CI573" s="120"/>
      <c r="CJ573" s="120"/>
      <c r="CK573" s="120"/>
      <c r="CL573" s="120"/>
      <c r="CM573" s="120"/>
      <c r="CN573" s="120"/>
      <c r="CO573" s="120"/>
      <c r="CP573" s="120"/>
      <c r="CQ573" s="120"/>
      <c r="CR573" s="120"/>
      <c r="CS573" s="120"/>
      <c r="CT573" s="120"/>
      <c r="CU573" s="120"/>
      <c r="CV573" s="120"/>
      <c r="CW573" s="120"/>
      <c r="CX573" s="121"/>
      <c r="CY573" s="121"/>
      <c r="CZ573" s="121"/>
      <c r="DA573" s="121"/>
      <c r="DB573" s="121"/>
      <c r="DC573" s="121"/>
      <c r="DD573" s="121"/>
      <c r="DE573" s="121"/>
      <c r="DF573" s="121"/>
      <c r="DG573" s="121"/>
      <c r="DH573" s="121"/>
      <c r="DI573" s="121"/>
    </row>
    <row r="574" spans="1:113" s="82" customFormat="1" ht="15.75" thickBot="1" x14ac:dyDescent="0.3">
      <c r="A574" s="138"/>
      <c r="B574" s="8">
        <v>95810</v>
      </c>
      <c r="C574" s="8" t="s">
        <v>509</v>
      </c>
      <c r="D574" s="8" t="s">
        <v>521</v>
      </c>
      <c r="E574" s="42" t="s">
        <v>498</v>
      </c>
      <c r="F574" s="99" t="s">
        <v>55</v>
      </c>
      <c r="G574" s="31" t="s">
        <v>376</v>
      </c>
      <c r="H574" s="31" t="s">
        <v>376</v>
      </c>
      <c r="I574" s="31" t="s">
        <v>376</v>
      </c>
      <c r="J574" s="31" t="s">
        <v>376</v>
      </c>
      <c r="K574" s="31" t="s">
        <v>376</v>
      </c>
      <c r="L574" s="31" t="s">
        <v>376</v>
      </c>
      <c r="M574" s="31" t="s">
        <v>376</v>
      </c>
      <c r="N574" s="31" t="s">
        <v>376</v>
      </c>
      <c r="O574" s="31" t="s">
        <v>376</v>
      </c>
      <c r="P574" s="31" t="s">
        <v>376</v>
      </c>
      <c r="Q574" s="31" t="s">
        <v>376</v>
      </c>
      <c r="R574" s="31" t="s">
        <v>376</v>
      </c>
      <c r="S574" s="31" t="s">
        <v>376</v>
      </c>
      <c r="T574" s="31" t="s">
        <v>376</v>
      </c>
      <c r="U574" s="31" t="s">
        <v>376</v>
      </c>
      <c r="V574" s="31" t="s">
        <v>376</v>
      </c>
      <c r="W574" s="31" t="s">
        <v>376</v>
      </c>
      <c r="X574" s="31" t="s">
        <v>376</v>
      </c>
      <c r="Y574" s="31" t="s">
        <v>376</v>
      </c>
      <c r="Z574" s="31" t="s">
        <v>376</v>
      </c>
      <c r="AA574" s="31" t="s">
        <v>376</v>
      </c>
      <c r="AB574" s="31" t="s">
        <v>376</v>
      </c>
      <c r="AC574" s="31" t="s">
        <v>376</v>
      </c>
      <c r="AD574" s="31" t="s">
        <v>376</v>
      </c>
      <c r="AE574" s="31" t="s">
        <v>376</v>
      </c>
      <c r="AF574" s="31" t="s">
        <v>376</v>
      </c>
      <c r="AG574" s="31" t="s">
        <v>376</v>
      </c>
      <c r="AH574" s="31" t="s">
        <v>376</v>
      </c>
      <c r="AI574" s="90" t="s">
        <v>376</v>
      </c>
      <c r="AJ574" s="2">
        <f t="shared" si="365"/>
        <v>0</v>
      </c>
      <c r="AK574" s="109">
        <f t="shared" si="338"/>
        <v>0</v>
      </c>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c r="BR574" s="120"/>
      <c r="BS574" s="120"/>
      <c r="BT574" s="120"/>
      <c r="BU574" s="120"/>
      <c r="BV574" s="120"/>
      <c r="BW574" s="120"/>
      <c r="BX574" s="120"/>
      <c r="BY574" s="120"/>
      <c r="BZ574" s="120"/>
      <c r="CA574" s="120"/>
      <c r="CB574" s="120"/>
      <c r="CC574" s="120"/>
      <c r="CD574" s="120"/>
      <c r="CE574" s="120"/>
      <c r="CF574" s="120"/>
      <c r="CG574" s="120"/>
      <c r="CH574" s="120"/>
      <c r="CI574" s="120"/>
      <c r="CJ574" s="120"/>
      <c r="CK574" s="120"/>
      <c r="CL574" s="120"/>
      <c r="CM574" s="120"/>
      <c r="CN574" s="120"/>
      <c r="CO574" s="120"/>
      <c r="CP574" s="120"/>
      <c r="CQ574" s="120"/>
      <c r="CR574" s="120"/>
      <c r="CS574" s="120"/>
      <c r="CT574" s="120"/>
      <c r="CU574" s="120"/>
      <c r="CV574" s="120"/>
      <c r="CW574" s="120"/>
      <c r="CX574" s="121"/>
      <c r="CY574" s="121"/>
      <c r="CZ574" s="121"/>
      <c r="DA574" s="121"/>
      <c r="DB574" s="121"/>
      <c r="DC574" s="121"/>
      <c r="DD574" s="121"/>
      <c r="DE574" s="121"/>
      <c r="DF574" s="121"/>
      <c r="DG574" s="121"/>
      <c r="DH574" s="121"/>
      <c r="DI574" s="121"/>
    </row>
    <row r="575" spans="1:113" s="20" customFormat="1" x14ac:dyDescent="0.25">
      <c r="A575" s="138" t="s">
        <v>306</v>
      </c>
      <c r="B575" s="8">
        <v>97035</v>
      </c>
      <c r="C575" s="8" t="s">
        <v>509</v>
      </c>
      <c r="D575" s="8" t="s">
        <v>521</v>
      </c>
      <c r="E575" s="24" t="s">
        <v>58</v>
      </c>
      <c r="F575" s="24" t="s">
        <v>58</v>
      </c>
      <c r="G575" s="31">
        <v>37.450000000000003</v>
      </c>
      <c r="H575" s="6">
        <f t="shared" si="356"/>
        <v>29.960000000000004</v>
      </c>
      <c r="I575" s="6">
        <f t="shared" si="359"/>
        <v>25.840499999999999</v>
      </c>
      <c r="J575" s="6">
        <f t="shared" si="360"/>
        <v>29.960000000000004</v>
      </c>
      <c r="K575" s="6">
        <f t="shared" si="341"/>
        <v>11.235000000000001</v>
      </c>
      <c r="L575" s="6">
        <f t="shared" si="361"/>
        <v>25.840499999999999</v>
      </c>
      <c r="M575" s="85">
        <f t="shared" si="339"/>
        <v>29.960000000000004</v>
      </c>
      <c r="N575" s="6" t="s">
        <v>502</v>
      </c>
      <c r="O575" s="6">
        <f t="shared" si="357"/>
        <v>25.840499999999999</v>
      </c>
      <c r="P575" s="77">
        <f t="shared" si="342"/>
        <v>26.215</v>
      </c>
      <c r="Q575" s="128" t="s">
        <v>501</v>
      </c>
      <c r="R575" s="6" t="s">
        <v>502</v>
      </c>
      <c r="S575" s="6" t="s">
        <v>502</v>
      </c>
      <c r="T575" s="6">
        <f t="shared" ref="T575:T586" si="380">69%*G575</f>
        <v>25.840499999999999</v>
      </c>
      <c r="U575" s="6">
        <f t="shared" ref="U575:U579" si="381">90%*G575</f>
        <v>33.705000000000005</v>
      </c>
      <c r="V575" s="6">
        <f t="shared" ref="V575:V586" si="382">69%*G575</f>
        <v>25.840499999999999</v>
      </c>
      <c r="W575" s="6">
        <f t="shared" ref="W575:W586" si="383">62.58%*G575</f>
        <v>23.436210000000003</v>
      </c>
      <c r="X575" s="6">
        <f t="shared" ref="X575:X607" si="384">65.19%*G575</f>
        <v>24.413654999999999</v>
      </c>
      <c r="Y575" s="6" t="s">
        <v>502</v>
      </c>
      <c r="Z575" s="6">
        <f t="shared" ref="Z575:Z586" si="385">69%*G575</f>
        <v>25.840499999999999</v>
      </c>
      <c r="AA575" s="129" t="s">
        <v>505</v>
      </c>
      <c r="AB575" s="6" t="s">
        <v>502</v>
      </c>
      <c r="AC575" s="6">
        <f t="shared" ref="AC575:AC581" si="386">69%*G575</f>
        <v>25.840499999999999</v>
      </c>
      <c r="AD575" s="129" t="s">
        <v>507</v>
      </c>
      <c r="AE575" s="6" t="s">
        <v>502</v>
      </c>
      <c r="AF575" s="6">
        <f t="shared" si="362"/>
        <v>25.840499999999999</v>
      </c>
      <c r="AG575" s="6">
        <f t="shared" si="363"/>
        <v>25.840499999999999</v>
      </c>
      <c r="AH575" s="6" t="s">
        <v>502</v>
      </c>
      <c r="AI575" s="89">
        <f t="shared" si="364"/>
        <v>30.792326250000002</v>
      </c>
      <c r="AJ575" s="2">
        <f t="shared" si="365"/>
        <v>11.235000000000001</v>
      </c>
      <c r="AK575" s="109">
        <f t="shared" si="338"/>
        <v>37.450000000000003</v>
      </c>
      <c r="AL575" s="117"/>
      <c r="AM575" s="117"/>
      <c r="AN575" s="117"/>
      <c r="AO575" s="117"/>
      <c r="AP575" s="117"/>
      <c r="AQ575" s="117"/>
      <c r="AR575" s="117"/>
      <c r="AS575" s="117"/>
      <c r="AT575" s="117"/>
      <c r="AU575" s="117"/>
      <c r="AV575" s="117"/>
      <c r="AW575" s="117"/>
      <c r="AX575" s="117"/>
      <c r="AY575" s="117"/>
      <c r="AZ575" s="117"/>
      <c r="BA575" s="117"/>
      <c r="BB575" s="117"/>
      <c r="BC575" s="117"/>
      <c r="BD575" s="117"/>
      <c r="BE575" s="117"/>
      <c r="BF575" s="117"/>
      <c r="BG575" s="117"/>
      <c r="BH575" s="117"/>
      <c r="BI575" s="117"/>
      <c r="BJ575" s="117"/>
      <c r="BK575" s="117"/>
      <c r="BL575" s="117"/>
      <c r="BM575" s="117"/>
      <c r="BN575" s="117"/>
      <c r="BO575" s="117"/>
      <c r="BP575" s="117"/>
      <c r="BQ575" s="117"/>
      <c r="BR575" s="117"/>
      <c r="BS575" s="117"/>
      <c r="BT575" s="117"/>
      <c r="BU575" s="117"/>
      <c r="BV575" s="117"/>
      <c r="BW575" s="117"/>
      <c r="BX575" s="117"/>
      <c r="BY575" s="117"/>
      <c r="BZ575" s="117"/>
      <c r="CA575" s="117"/>
      <c r="CB575" s="117"/>
      <c r="CC575" s="117"/>
      <c r="CD575" s="117"/>
      <c r="CE575" s="117"/>
      <c r="CF575" s="117"/>
      <c r="CG575" s="117"/>
      <c r="CH575" s="117"/>
      <c r="CI575" s="117"/>
      <c r="CJ575" s="117"/>
      <c r="CK575" s="117"/>
      <c r="CL575" s="117"/>
      <c r="CM575" s="117"/>
      <c r="CN575" s="117"/>
      <c r="CO575" s="117"/>
      <c r="CP575" s="117"/>
      <c r="CQ575" s="117"/>
      <c r="CR575" s="117"/>
      <c r="CS575" s="117"/>
      <c r="CT575" s="117"/>
      <c r="CU575" s="117"/>
      <c r="CV575" s="117"/>
      <c r="CW575" s="117"/>
      <c r="CX575" s="118"/>
      <c r="CY575" s="118"/>
      <c r="CZ575" s="118"/>
      <c r="DA575" s="118"/>
      <c r="DB575" s="118"/>
      <c r="DC575" s="118"/>
      <c r="DD575" s="118"/>
      <c r="DE575" s="118"/>
      <c r="DF575" s="118"/>
      <c r="DG575" s="118"/>
      <c r="DH575" s="118"/>
      <c r="DI575" s="118"/>
    </row>
    <row r="576" spans="1:113" s="5" customFormat="1" x14ac:dyDescent="0.25">
      <c r="A576" s="138"/>
      <c r="B576" s="8">
        <v>97010</v>
      </c>
      <c r="C576" s="8" t="s">
        <v>509</v>
      </c>
      <c r="D576" s="8" t="s">
        <v>521</v>
      </c>
      <c r="E576" s="24" t="s">
        <v>60</v>
      </c>
      <c r="F576" s="24" t="s">
        <v>60</v>
      </c>
      <c r="G576" s="31">
        <v>62.25</v>
      </c>
      <c r="H576" s="6">
        <f t="shared" si="356"/>
        <v>49.800000000000004</v>
      </c>
      <c r="I576" s="6">
        <f t="shared" si="359"/>
        <v>42.952499999999993</v>
      </c>
      <c r="J576" s="6">
        <f t="shared" si="360"/>
        <v>49.800000000000004</v>
      </c>
      <c r="K576" s="6">
        <f t="shared" si="341"/>
        <v>18.675000000000001</v>
      </c>
      <c r="L576" s="6">
        <f t="shared" si="361"/>
        <v>42.952499999999993</v>
      </c>
      <c r="M576" s="85">
        <f t="shared" si="339"/>
        <v>49.800000000000004</v>
      </c>
      <c r="N576" s="6" t="s">
        <v>502</v>
      </c>
      <c r="O576" s="6">
        <f t="shared" si="357"/>
        <v>42.952499999999993</v>
      </c>
      <c r="P576" s="77">
        <f t="shared" si="342"/>
        <v>43.574999999999996</v>
      </c>
      <c r="Q576" s="128"/>
      <c r="R576" s="6" t="s">
        <v>502</v>
      </c>
      <c r="S576" s="6" t="s">
        <v>502</v>
      </c>
      <c r="T576" s="6">
        <f t="shared" si="380"/>
        <v>42.952499999999993</v>
      </c>
      <c r="U576" s="6">
        <f t="shared" si="381"/>
        <v>56.024999999999999</v>
      </c>
      <c r="V576" s="6">
        <f t="shared" si="382"/>
        <v>42.952499999999993</v>
      </c>
      <c r="W576" s="6">
        <f t="shared" si="383"/>
        <v>38.956050000000005</v>
      </c>
      <c r="X576" s="6">
        <f t="shared" si="384"/>
        <v>40.580774999999996</v>
      </c>
      <c r="Y576" s="6" t="s">
        <v>502</v>
      </c>
      <c r="Z576" s="6">
        <f t="shared" si="385"/>
        <v>42.952499999999993</v>
      </c>
      <c r="AA576" s="129"/>
      <c r="AB576" s="6" t="s">
        <v>502</v>
      </c>
      <c r="AC576" s="6">
        <f t="shared" si="386"/>
        <v>42.952499999999993</v>
      </c>
      <c r="AD576" s="129"/>
      <c r="AE576" s="6" t="s">
        <v>502</v>
      </c>
      <c r="AF576" s="6">
        <f t="shared" si="362"/>
        <v>42.952499999999993</v>
      </c>
      <c r="AG576" s="6">
        <f t="shared" si="363"/>
        <v>42.952499999999993</v>
      </c>
      <c r="AH576" s="6" t="s">
        <v>502</v>
      </c>
      <c r="AI576" s="89">
        <f t="shared" si="364"/>
        <v>51.183506250000001</v>
      </c>
      <c r="AJ576" s="2">
        <f t="shared" si="365"/>
        <v>18.675000000000001</v>
      </c>
      <c r="AK576" s="109">
        <f t="shared" si="338"/>
        <v>62.25</v>
      </c>
      <c r="AL576" s="117"/>
      <c r="AM576" s="117"/>
      <c r="AN576" s="117"/>
      <c r="AO576" s="117"/>
      <c r="AP576" s="117"/>
      <c r="AQ576" s="117"/>
      <c r="AR576" s="117"/>
      <c r="AS576" s="117"/>
      <c r="AT576" s="117"/>
      <c r="AU576" s="117"/>
      <c r="AV576" s="117"/>
      <c r="AW576" s="117"/>
      <c r="AX576" s="117"/>
      <c r="AY576" s="117"/>
      <c r="AZ576" s="117"/>
      <c r="BA576" s="117"/>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c r="BW576" s="117"/>
      <c r="BX576" s="117"/>
      <c r="BY576" s="117"/>
      <c r="BZ576" s="117"/>
      <c r="CA576" s="117"/>
      <c r="CB576" s="117"/>
      <c r="CC576" s="117"/>
      <c r="CD576" s="117"/>
      <c r="CE576" s="117"/>
      <c r="CF576" s="117"/>
      <c r="CG576" s="117"/>
      <c r="CH576" s="117"/>
      <c r="CI576" s="117"/>
      <c r="CJ576" s="117"/>
      <c r="CK576" s="117"/>
      <c r="CL576" s="117"/>
      <c r="CM576" s="117"/>
      <c r="CN576" s="117"/>
      <c r="CO576" s="117"/>
      <c r="CP576" s="117"/>
      <c r="CQ576" s="117"/>
      <c r="CR576" s="117"/>
      <c r="CS576" s="117"/>
      <c r="CT576" s="117"/>
      <c r="CU576" s="117"/>
      <c r="CV576" s="117"/>
      <c r="CW576" s="117"/>
      <c r="CX576" s="118"/>
      <c r="CY576" s="118"/>
      <c r="CZ576" s="118"/>
      <c r="DA576" s="118"/>
      <c r="DB576" s="118"/>
      <c r="DC576" s="118"/>
      <c r="DD576" s="118"/>
      <c r="DE576" s="118"/>
      <c r="DF576" s="118"/>
      <c r="DG576" s="118"/>
      <c r="DH576" s="118"/>
      <c r="DI576" s="118"/>
    </row>
    <row r="577" spans="1:113" s="5" customFormat="1" x14ac:dyDescent="0.25">
      <c r="A577" s="138"/>
      <c r="B577" s="8">
        <v>97012</v>
      </c>
      <c r="C577" s="8" t="s">
        <v>509</v>
      </c>
      <c r="D577" s="8" t="s">
        <v>521</v>
      </c>
      <c r="E577" s="24" t="s">
        <v>264</v>
      </c>
      <c r="F577" s="24" t="s">
        <v>264</v>
      </c>
      <c r="G577" s="31">
        <v>79.3</v>
      </c>
      <c r="H577" s="6">
        <f t="shared" si="356"/>
        <v>63.44</v>
      </c>
      <c r="I577" s="6">
        <f t="shared" si="359"/>
        <v>54.716999999999992</v>
      </c>
      <c r="J577" s="6">
        <f t="shared" si="360"/>
        <v>63.44</v>
      </c>
      <c r="K577" s="6">
        <f t="shared" si="341"/>
        <v>23.79</v>
      </c>
      <c r="L577" s="6">
        <f t="shared" si="361"/>
        <v>54.716999999999992</v>
      </c>
      <c r="M577" s="85">
        <f t="shared" si="339"/>
        <v>63.44</v>
      </c>
      <c r="N577" s="6" t="s">
        <v>502</v>
      </c>
      <c r="O577" s="6">
        <f t="shared" si="357"/>
        <v>54.716999999999992</v>
      </c>
      <c r="P577" s="77">
        <f t="shared" si="342"/>
        <v>55.51</v>
      </c>
      <c r="Q577" s="128"/>
      <c r="R577" s="6" t="s">
        <v>502</v>
      </c>
      <c r="S577" s="6" t="s">
        <v>502</v>
      </c>
      <c r="T577" s="6">
        <f t="shared" si="380"/>
        <v>54.716999999999992</v>
      </c>
      <c r="U577" s="6">
        <f t="shared" si="381"/>
        <v>71.37</v>
      </c>
      <c r="V577" s="6">
        <f t="shared" si="382"/>
        <v>54.716999999999992</v>
      </c>
      <c r="W577" s="6">
        <f t="shared" si="383"/>
        <v>49.62594</v>
      </c>
      <c r="X577" s="6">
        <f t="shared" si="384"/>
        <v>51.695669999999993</v>
      </c>
      <c r="Y577" s="6" t="s">
        <v>502</v>
      </c>
      <c r="Z577" s="6">
        <f t="shared" si="385"/>
        <v>54.716999999999992</v>
      </c>
      <c r="AA577" s="129"/>
      <c r="AB577" s="6" t="s">
        <v>502</v>
      </c>
      <c r="AC577" s="6">
        <f t="shared" si="386"/>
        <v>54.716999999999992</v>
      </c>
      <c r="AD577" s="129"/>
      <c r="AE577" s="6" t="s">
        <v>502</v>
      </c>
      <c r="AF577" s="6">
        <f t="shared" si="362"/>
        <v>54.716999999999992</v>
      </c>
      <c r="AG577" s="6">
        <f t="shared" si="363"/>
        <v>54.716999999999992</v>
      </c>
      <c r="AH577" s="6" t="s">
        <v>502</v>
      </c>
      <c r="AI577" s="89">
        <f t="shared" si="364"/>
        <v>65.202442499999989</v>
      </c>
      <c r="AJ577" s="2">
        <f t="shared" si="365"/>
        <v>23.79</v>
      </c>
      <c r="AK577" s="109">
        <f t="shared" si="338"/>
        <v>79.3</v>
      </c>
      <c r="AL577" s="117"/>
      <c r="AM577" s="117"/>
      <c r="AN577" s="117"/>
      <c r="AO577" s="117"/>
      <c r="AP577" s="117"/>
      <c r="AQ577" s="117"/>
      <c r="AR577" s="117"/>
      <c r="AS577" s="117"/>
      <c r="AT577" s="117"/>
      <c r="AU577" s="117"/>
      <c r="AV577" s="117"/>
      <c r="AW577" s="117"/>
      <c r="AX577" s="117"/>
      <c r="AY577" s="117"/>
      <c r="AZ577" s="117"/>
      <c r="BA577" s="117"/>
      <c r="BB577" s="117"/>
      <c r="BC577" s="117"/>
      <c r="BD577" s="117"/>
      <c r="BE577" s="117"/>
      <c r="BF577" s="117"/>
      <c r="BG577" s="117"/>
      <c r="BH577" s="117"/>
      <c r="BI577" s="117"/>
      <c r="BJ577" s="117"/>
      <c r="BK577" s="117"/>
      <c r="BL577" s="117"/>
      <c r="BM577" s="117"/>
      <c r="BN577" s="117"/>
      <c r="BO577" s="117"/>
      <c r="BP577" s="117"/>
      <c r="BQ577" s="117"/>
      <c r="BR577" s="117"/>
      <c r="BS577" s="117"/>
      <c r="BT577" s="117"/>
      <c r="BU577" s="117"/>
      <c r="BV577" s="117"/>
      <c r="BW577" s="117"/>
      <c r="BX577" s="117"/>
      <c r="BY577" s="117"/>
      <c r="BZ577" s="117"/>
      <c r="CA577" s="117"/>
      <c r="CB577" s="117"/>
      <c r="CC577" s="117"/>
      <c r="CD577" s="117"/>
      <c r="CE577" s="117"/>
      <c r="CF577" s="117"/>
      <c r="CG577" s="117"/>
      <c r="CH577" s="117"/>
      <c r="CI577" s="117"/>
      <c r="CJ577" s="117"/>
      <c r="CK577" s="117"/>
      <c r="CL577" s="117"/>
      <c r="CM577" s="117"/>
      <c r="CN577" s="117"/>
      <c r="CO577" s="117"/>
      <c r="CP577" s="117"/>
      <c r="CQ577" s="117"/>
      <c r="CR577" s="117"/>
      <c r="CS577" s="117"/>
      <c r="CT577" s="117"/>
      <c r="CU577" s="117"/>
      <c r="CV577" s="117"/>
      <c r="CW577" s="117"/>
      <c r="CX577" s="118"/>
      <c r="CY577" s="118"/>
      <c r="CZ577" s="118"/>
      <c r="DA577" s="118"/>
      <c r="DB577" s="118"/>
      <c r="DC577" s="118"/>
      <c r="DD577" s="118"/>
      <c r="DE577" s="118"/>
      <c r="DF577" s="118"/>
      <c r="DG577" s="118"/>
      <c r="DH577" s="118"/>
      <c r="DI577" s="118"/>
    </row>
    <row r="578" spans="1:113" s="5" customFormat="1" x14ac:dyDescent="0.25">
      <c r="A578" s="138"/>
      <c r="B578" s="8">
        <v>97014</v>
      </c>
      <c r="C578" s="8" t="s">
        <v>509</v>
      </c>
      <c r="D578" s="8" t="s">
        <v>521</v>
      </c>
      <c r="E578" s="24" t="s">
        <v>434</v>
      </c>
      <c r="F578" s="24" t="s">
        <v>434</v>
      </c>
      <c r="G578" s="31">
        <v>58.25</v>
      </c>
      <c r="H578" s="6">
        <f t="shared" si="356"/>
        <v>46.6</v>
      </c>
      <c r="I578" s="6">
        <f t="shared" si="359"/>
        <v>40.192499999999995</v>
      </c>
      <c r="J578" s="6">
        <f t="shared" si="360"/>
        <v>46.6</v>
      </c>
      <c r="K578" s="6">
        <f t="shared" si="341"/>
        <v>17.474999999999998</v>
      </c>
      <c r="L578" s="6">
        <f t="shared" si="361"/>
        <v>40.192499999999995</v>
      </c>
      <c r="M578" s="85">
        <f t="shared" si="339"/>
        <v>46.6</v>
      </c>
      <c r="N578" s="6" t="s">
        <v>502</v>
      </c>
      <c r="O578" s="6">
        <f t="shared" si="357"/>
        <v>40.192499999999995</v>
      </c>
      <c r="P578" s="77">
        <f t="shared" si="342"/>
        <v>40.774999999999999</v>
      </c>
      <c r="Q578" s="128"/>
      <c r="R578" s="6" t="s">
        <v>502</v>
      </c>
      <c r="S578" s="6" t="s">
        <v>502</v>
      </c>
      <c r="T578" s="6">
        <f t="shared" si="380"/>
        <v>40.192499999999995</v>
      </c>
      <c r="U578" s="6">
        <f t="shared" si="381"/>
        <v>52.425000000000004</v>
      </c>
      <c r="V578" s="6">
        <f t="shared" si="382"/>
        <v>40.192499999999995</v>
      </c>
      <c r="W578" s="6">
        <f t="shared" si="383"/>
        <v>36.452849999999998</v>
      </c>
      <c r="X578" s="6">
        <f t="shared" si="384"/>
        <v>37.973174999999998</v>
      </c>
      <c r="Y578" s="6" t="s">
        <v>502</v>
      </c>
      <c r="Z578" s="6">
        <f t="shared" si="385"/>
        <v>40.192499999999995</v>
      </c>
      <c r="AA578" s="129"/>
      <c r="AB578" s="6" t="s">
        <v>502</v>
      </c>
      <c r="AC578" s="6">
        <f t="shared" si="386"/>
        <v>40.192499999999995</v>
      </c>
      <c r="AD578" s="129"/>
      <c r="AE578" s="6" t="s">
        <v>502</v>
      </c>
      <c r="AF578" s="6">
        <f t="shared" si="362"/>
        <v>40.192499999999995</v>
      </c>
      <c r="AG578" s="6">
        <f t="shared" si="363"/>
        <v>40.192499999999995</v>
      </c>
      <c r="AH578" s="6" t="s">
        <v>502</v>
      </c>
      <c r="AI578" s="89">
        <f t="shared" si="364"/>
        <v>47.894606250000002</v>
      </c>
      <c r="AJ578" s="2">
        <f t="shared" si="365"/>
        <v>17.474999999999998</v>
      </c>
      <c r="AK578" s="109">
        <f t="shared" si="338"/>
        <v>58.25</v>
      </c>
      <c r="AL578" s="117"/>
      <c r="AM578" s="117"/>
      <c r="AN578" s="117"/>
      <c r="AO578" s="117"/>
      <c r="AP578" s="117"/>
      <c r="AQ578" s="117"/>
      <c r="AR578" s="117"/>
      <c r="AS578" s="117"/>
      <c r="AT578" s="117"/>
      <c r="AU578" s="117"/>
      <c r="AV578" s="117"/>
      <c r="AW578" s="117"/>
      <c r="AX578" s="117"/>
      <c r="AY578" s="117"/>
      <c r="AZ578" s="117"/>
      <c r="BA578" s="117"/>
      <c r="BB578" s="117"/>
      <c r="BC578" s="117"/>
      <c r="BD578" s="117"/>
      <c r="BE578" s="117"/>
      <c r="BF578" s="117"/>
      <c r="BG578" s="117"/>
      <c r="BH578" s="117"/>
      <c r="BI578" s="117"/>
      <c r="BJ578" s="117"/>
      <c r="BK578" s="117"/>
      <c r="BL578" s="117"/>
      <c r="BM578" s="117"/>
      <c r="BN578" s="117"/>
      <c r="BO578" s="117"/>
      <c r="BP578" s="117"/>
      <c r="BQ578" s="117"/>
      <c r="BR578" s="117"/>
      <c r="BS578" s="117"/>
      <c r="BT578" s="117"/>
      <c r="BU578" s="117"/>
      <c r="BV578" s="117"/>
      <c r="BW578" s="117"/>
      <c r="BX578" s="117"/>
      <c r="BY578" s="117"/>
      <c r="BZ578" s="117"/>
      <c r="CA578" s="117"/>
      <c r="CB578" s="117"/>
      <c r="CC578" s="117"/>
      <c r="CD578" s="117"/>
      <c r="CE578" s="117"/>
      <c r="CF578" s="117"/>
      <c r="CG578" s="117"/>
      <c r="CH578" s="117"/>
      <c r="CI578" s="117"/>
      <c r="CJ578" s="117"/>
      <c r="CK578" s="117"/>
      <c r="CL578" s="117"/>
      <c r="CM578" s="117"/>
      <c r="CN578" s="117"/>
      <c r="CO578" s="117"/>
      <c r="CP578" s="117"/>
      <c r="CQ578" s="117"/>
      <c r="CR578" s="117"/>
      <c r="CS578" s="117"/>
      <c r="CT578" s="117"/>
      <c r="CU578" s="117"/>
      <c r="CV578" s="117"/>
      <c r="CW578" s="117"/>
      <c r="CX578" s="118"/>
      <c r="CY578" s="118"/>
      <c r="CZ578" s="118"/>
      <c r="DA578" s="118"/>
      <c r="DB578" s="118"/>
      <c r="DC578" s="118"/>
      <c r="DD578" s="118"/>
      <c r="DE578" s="118"/>
      <c r="DF578" s="118"/>
      <c r="DG578" s="118"/>
      <c r="DH578" s="118"/>
      <c r="DI578" s="118"/>
    </row>
    <row r="579" spans="1:113" s="5" customFormat="1" x14ac:dyDescent="0.25">
      <c r="A579" s="138"/>
      <c r="B579" s="8">
        <v>97110</v>
      </c>
      <c r="C579" s="8" t="s">
        <v>509</v>
      </c>
      <c r="D579" s="8" t="s">
        <v>521</v>
      </c>
      <c r="E579" s="24" t="s">
        <v>56</v>
      </c>
      <c r="F579" s="24" t="s">
        <v>56</v>
      </c>
      <c r="G579" s="31">
        <v>73.7</v>
      </c>
      <c r="H579" s="6">
        <f t="shared" si="356"/>
        <v>58.960000000000008</v>
      </c>
      <c r="I579" s="6">
        <f t="shared" si="359"/>
        <v>50.853000000000002</v>
      </c>
      <c r="J579" s="6">
        <f t="shared" si="360"/>
        <v>58.960000000000008</v>
      </c>
      <c r="K579" s="6">
        <f t="shared" si="341"/>
        <v>22.11</v>
      </c>
      <c r="L579" s="6">
        <f t="shared" si="361"/>
        <v>50.853000000000002</v>
      </c>
      <c r="M579" s="85">
        <f t="shared" si="339"/>
        <v>58.960000000000008</v>
      </c>
      <c r="N579" s="6" t="s">
        <v>502</v>
      </c>
      <c r="O579" s="6">
        <f t="shared" si="357"/>
        <v>50.853000000000002</v>
      </c>
      <c r="P579" s="77">
        <f t="shared" si="342"/>
        <v>51.589999999999996</v>
      </c>
      <c r="Q579" s="128"/>
      <c r="R579" s="6" t="s">
        <v>502</v>
      </c>
      <c r="S579" s="6" t="s">
        <v>502</v>
      </c>
      <c r="T579" s="6">
        <f t="shared" si="380"/>
        <v>50.853000000000002</v>
      </c>
      <c r="U579" s="6">
        <f t="shared" si="381"/>
        <v>66.33</v>
      </c>
      <c r="V579" s="6">
        <f t="shared" si="382"/>
        <v>50.853000000000002</v>
      </c>
      <c r="W579" s="6">
        <f t="shared" si="383"/>
        <v>46.121460000000006</v>
      </c>
      <c r="X579" s="6">
        <f t="shared" si="384"/>
        <v>48.045029999999997</v>
      </c>
      <c r="Y579" s="6" t="s">
        <v>502</v>
      </c>
      <c r="Z579" s="6">
        <f t="shared" si="385"/>
        <v>50.853000000000002</v>
      </c>
      <c r="AA579" s="129"/>
      <c r="AB579" s="6" t="s">
        <v>502</v>
      </c>
      <c r="AC579" s="6">
        <f t="shared" si="386"/>
        <v>50.853000000000002</v>
      </c>
      <c r="AD579" s="129"/>
      <c r="AE579" s="6" t="s">
        <v>502</v>
      </c>
      <c r="AF579" s="6">
        <f t="shared" si="362"/>
        <v>50.853000000000002</v>
      </c>
      <c r="AG579" s="6">
        <f t="shared" si="363"/>
        <v>50.853000000000002</v>
      </c>
      <c r="AH579" s="6" t="s">
        <v>502</v>
      </c>
      <c r="AI579" s="89">
        <f t="shared" si="364"/>
        <v>60.597982500000008</v>
      </c>
      <c r="AJ579" s="2">
        <f t="shared" si="365"/>
        <v>22.11</v>
      </c>
      <c r="AK579" s="109">
        <f t="shared" si="338"/>
        <v>73.7</v>
      </c>
      <c r="AL579" s="117"/>
      <c r="AM579" s="117"/>
      <c r="AN579" s="117"/>
      <c r="AO579" s="117"/>
      <c r="AP579" s="117"/>
      <c r="AQ579" s="117"/>
      <c r="AR579" s="117"/>
      <c r="AS579" s="117"/>
      <c r="AT579" s="117"/>
      <c r="AU579" s="117"/>
      <c r="AV579" s="117"/>
      <c r="AW579" s="117"/>
      <c r="AX579" s="117"/>
      <c r="AY579" s="117"/>
      <c r="AZ579" s="117"/>
      <c r="BA579" s="117"/>
      <c r="BB579" s="117"/>
      <c r="BC579" s="117"/>
      <c r="BD579" s="117"/>
      <c r="BE579" s="117"/>
      <c r="BF579" s="117"/>
      <c r="BG579" s="117"/>
      <c r="BH579" s="117"/>
      <c r="BI579" s="117"/>
      <c r="BJ579" s="117"/>
      <c r="BK579" s="117"/>
      <c r="BL579" s="117"/>
      <c r="BM579" s="117"/>
      <c r="BN579" s="117"/>
      <c r="BO579" s="117"/>
      <c r="BP579" s="117"/>
      <c r="BQ579" s="117"/>
      <c r="BR579" s="117"/>
      <c r="BS579" s="117"/>
      <c r="BT579" s="117"/>
      <c r="BU579" s="117"/>
      <c r="BV579" s="117"/>
      <c r="BW579" s="117"/>
      <c r="BX579" s="117"/>
      <c r="BY579" s="117"/>
      <c r="BZ579" s="117"/>
      <c r="CA579" s="117"/>
      <c r="CB579" s="117"/>
      <c r="CC579" s="117"/>
      <c r="CD579" s="117"/>
      <c r="CE579" s="117"/>
      <c r="CF579" s="117"/>
      <c r="CG579" s="117"/>
      <c r="CH579" s="117"/>
      <c r="CI579" s="117"/>
      <c r="CJ579" s="117"/>
      <c r="CK579" s="117"/>
      <c r="CL579" s="117"/>
      <c r="CM579" s="117"/>
      <c r="CN579" s="117"/>
      <c r="CO579" s="117"/>
      <c r="CP579" s="117"/>
      <c r="CQ579" s="117"/>
      <c r="CR579" s="117"/>
      <c r="CS579" s="117"/>
      <c r="CT579" s="117"/>
      <c r="CU579" s="117"/>
      <c r="CV579" s="117"/>
      <c r="CW579" s="117"/>
      <c r="CX579" s="118"/>
      <c r="CY579" s="118"/>
      <c r="CZ579" s="118"/>
      <c r="DA579" s="118"/>
      <c r="DB579" s="118"/>
      <c r="DC579" s="118"/>
      <c r="DD579" s="118"/>
      <c r="DE579" s="118"/>
      <c r="DF579" s="118"/>
      <c r="DG579" s="118"/>
      <c r="DH579" s="118"/>
      <c r="DI579" s="118"/>
    </row>
    <row r="580" spans="1:113" s="5" customFormat="1" x14ac:dyDescent="0.25">
      <c r="A580" s="138"/>
      <c r="B580" s="8">
        <v>97112</v>
      </c>
      <c r="C580" s="8" t="s">
        <v>509</v>
      </c>
      <c r="D580" s="8" t="s">
        <v>521</v>
      </c>
      <c r="E580" s="24" t="s">
        <v>57</v>
      </c>
      <c r="F580" s="24" t="s">
        <v>57</v>
      </c>
      <c r="G580" s="31">
        <v>39.75</v>
      </c>
      <c r="H580" s="6">
        <f t="shared" si="356"/>
        <v>31.8</v>
      </c>
      <c r="I580" s="6">
        <f t="shared" si="359"/>
        <v>27.427499999999998</v>
      </c>
      <c r="J580" s="6">
        <f t="shared" si="360"/>
        <v>31.8</v>
      </c>
      <c r="K580" s="6">
        <f t="shared" si="341"/>
        <v>11.924999999999999</v>
      </c>
      <c r="L580" s="6">
        <f t="shared" si="361"/>
        <v>27.427499999999998</v>
      </c>
      <c r="M580" s="85">
        <f t="shared" si="339"/>
        <v>31.8</v>
      </c>
      <c r="N580" s="6" t="s">
        <v>502</v>
      </c>
      <c r="O580" s="6">
        <f t="shared" si="357"/>
        <v>27.427499999999998</v>
      </c>
      <c r="P580" s="77">
        <f t="shared" si="342"/>
        <v>27.824999999999999</v>
      </c>
      <c r="Q580" s="128"/>
      <c r="R580" s="6" t="s">
        <v>502</v>
      </c>
      <c r="S580" s="6" t="s">
        <v>502</v>
      </c>
      <c r="T580" s="6">
        <f t="shared" si="380"/>
        <v>27.427499999999998</v>
      </c>
      <c r="U580" s="6">
        <f t="shared" ref="U580:U586" si="387">90%*G580</f>
        <v>35.774999999999999</v>
      </c>
      <c r="V580" s="6">
        <f t="shared" si="382"/>
        <v>27.427499999999998</v>
      </c>
      <c r="W580" s="6">
        <f t="shared" si="383"/>
        <v>24.87555</v>
      </c>
      <c r="X580" s="6">
        <f t="shared" si="384"/>
        <v>25.913024999999998</v>
      </c>
      <c r="Y580" s="6" t="s">
        <v>502</v>
      </c>
      <c r="Z580" s="6">
        <f t="shared" si="385"/>
        <v>27.427499999999998</v>
      </c>
      <c r="AA580" s="129"/>
      <c r="AB580" s="6" t="s">
        <v>502</v>
      </c>
      <c r="AC580" s="6">
        <f t="shared" si="386"/>
        <v>27.427499999999998</v>
      </c>
      <c r="AD580" s="129"/>
      <c r="AE580" s="6" t="s">
        <v>502</v>
      </c>
      <c r="AF580" s="6">
        <f t="shared" si="362"/>
        <v>27.427499999999998</v>
      </c>
      <c r="AG580" s="6">
        <f t="shared" si="363"/>
        <v>27.427499999999998</v>
      </c>
      <c r="AH580" s="6" t="s">
        <v>502</v>
      </c>
      <c r="AI580" s="89">
        <f t="shared" si="364"/>
        <v>32.683443750000002</v>
      </c>
      <c r="AJ580" s="2">
        <f t="shared" si="365"/>
        <v>11.924999999999999</v>
      </c>
      <c r="AK580" s="109">
        <f t="shared" ref="AK580:AK610" si="388">MAX(G580:AI580)</f>
        <v>39.75</v>
      </c>
      <c r="AL580" s="117"/>
      <c r="AM580" s="117"/>
      <c r="AN580" s="117"/>
      <c r="AO580" s="117"/>
      <c r="AP580" s="117"/>
      <c r="AQ580" s="117"/>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117"/>
      <c r="BZ580" s="117"/>
      <c r="CA580" s="117"/>
      <c r="CB580" s="117"/>
      <c r="CC580" s="117"/>
      <c r="CD580" s="117"/>
      <c r="CE580" s="117"/>
      <c r="CF580" s="117"/>
      <c r="CG580" s="117"/>
      <c r="CH580" s="117"/>
      <c r="CI580" s="117"/>
      <c r="CJ580" s="117"/>
      <c r="CK580" s="117"/>
      <c r="CL580" s="117"/>
      <c r="CM580" s="117"/>
      <c r="CN580" s="117"/>
      <c r="CO580" s="117"/>
      <c r="CP580" s="117"/>
      <c r="CQ580" s="117"/>
      <c r="CR580" s="117"/>
      <c r="CS580" s="117"/>
      <c r="CT580" s="117"/>
      <c r="CU580" s="117"/>
      <c r="CV580" s="117"/>
      <c r="CW580" s="117"/>
      <c r="CX580" s="118"/>
      <c r="CY580" s="118"/>
      <c r="CZ580" s="118"/>
      <c r="DA580" s="118"/>
      <c r="DB580" s="118"/>
      <c r="DC580" s="118"/>
      <c r="DD580" s="118"/>
      <c r="DE580" s="118"/>
      <c r="DF580" s="118"/>
      <c r="DG580" s="118"/>
      <c r="DH580" s="118"/>
      <c r="DI580" s="118"/>
    </row>
    <row r="581" spans="1:113" s="5" customFormat="1" x14ac:dyDescent="0.25">
      <c r="A581" s="138"/>
      <c r="B581" s="8">
        <v>97140</v>
      </c>
      <c r="C581" s="8" t="s">
        <v>509</v>
      </c>
      <c r="D581" s="8" t="s">
        <v>521</v>
      </c>
      <c r="E581" s="24" t="s">
        <v>59</v>
      </c>
      <c r="F581" s="24" t="s">
        <v>59</v>
      </c>
      <c r="G581" s="31">
        <v>95.45</v>
      </c>
      <c r="H581" s="6">
        <f t="shared" si="356"/>
        <v>76.36</v>
      </c>
      <c r="I581" s="6">
        <f t="shared" si="359"/>
        <v>65.860500000000002</v>
      </c>
      <c r="J581" s="6">
        <f t="shared" si="360"/>
        <v>76.36</v>
      </c>
      <c r="K581" s="6">
        <f t="shared" si="341"/>
        <v>28.635000000000002</v>
      </c>
      <c r="L581" s="6">
        <f t="shared" si="361"/>
        <v>65.860500000000002</v>
      </c>
      <c r="M581" s="85">
        <f t="shared" si="339"/>
        <v>76.36</v>
      </c>
      <c r="N581" s="6" t="s">
        <v>502</v>
      </c>
      <c r="O581" s="6">
        <f t="shared" si="357"/>
        <v>65.860500000000002</v>
      </c>
      <c r="P581" s="77">
        <f t="shared" si="342"/>
        <v>66.814999999999998</v>
      </c>
      <c r="Q581" s="128"/>
      <c r="R581" s="6" t="s">
        <v>502</v>
      </c>
      <c r="S581" s="6" t="s">
        <v>502</v>
      </c>
      <c r="T581" s="6">
        <f t="shared" si="380"/>
        <v>65.860500000000002</v>
      </c>
      <c r="U581" s="6">
        <f t="shared" si="387"/>
        <v>85.905000000000001</v>
      </c>
      <c r="V581" s="6">
        <f t="shared" si="382"/>
        <v>65.860500000000002</v>
      </c>
      <c r="W581" s="6">
        <f t="shared" si="383"/>
        <v>59.732610000000001</v>
      </c>
      <c r="X581" s="6">
        <f t="shared" si="384"/>
        <v>62.223854999999993</v>
      </c>
      <c r="Y581" s="6" t="s">
        <v>502</v>
      </c>
      <c r="Z581" s="6">
        <f t="shared" si="385"/>
        <v>65.860500000000002</v>
      </c>
      <c r="AA581" s="129"/>
      <c r="AB581" s="6" t="s">
        <v>502</v>
      </c>
      <c r="AC581" s="6">
        <f t="shared" si="386"/>
        <v>65.860500000000002</v>
      </c>
      <c r="AD581" s="129"/>
      <c r="AE581" s="6" t="s">
        <v>502</v>
      </c>
      <c r="AF581" s="6">
        <f t="shared" si="362"/>
        <v>65.860500000000002</v>
      </c>
      <c r="AG581" s="6">
        <f t="shared" si="363"/>
        <v>65.860500000000002</v>
      </c>
      <c r="AH581" s="6" t="s">
        <v>502</v>
      </c>
      <c r="AI581" s="89">
        <f t="shared" si="364"/>
        <v>78.481376250000011</v>
      </c>
      <c r="AJ581" s="2">
        <f t="shared" si="365"/>
        <v>28.635000000000002</v>
      </c>
      <c r="AK581" s="109">
        <f t="shared" si="388"/>
        <v>95.45</v>
      </c>
      <c r="AL581" s="117"/>
      <c r="AM581" s="117"/>
      <c r="AN581" s="117"/>
      <c r="AO581" s="117"/>
      <c r="AP581" s="117"/>
      <c r="AQ581" s="117"/>
      <c r="AR581" s="117"/>
      <c r="AS581" s="117"/>
      <c r="AT581" s="117"/>
      <c r="AU581" s="117"/>
      <c r="AV581" s="117"/>
      <c r="AW581" s="117"/>
      <c r="AX581" s="117"/>
      <c r="AY581" s="117"/>
      <c r="AZ581" s="117"/>
      <c r="BA581" s="117"/>
      <c r="BB581" s="117"/>
      <c r="BC581" s="117"/>
      <c r="BD581" s="117"/>
      <c r="BE581" s="117"/>
      <c r="BF581" s="117"/>
      <c r="BG581" s="117"/>
      <c r="BH581" s="117"/>
      <c r="BI581" s="117"/>
      <c r="BJ581" s="117"/>
      <c r="BK581" s="117"/>
      <c r="BL581" s="117"/>
      <c r="BM581" s="117"/>
      <c r="BN581" s="117"/>
      <c r="BO581" s="117"/>
      <c r="BP581" s="117"/>
      <c r="BQ581" s="117"/>
      <c r="BR581" s="117"/>
      <c r="BS581" s="117"/>
      <c r="BT581" s="117"/>
      <c r="BU581" s="117"/>
      <c r="BV581" s="117"/>
      <c r="BW581" s="117"/>
      <c r="BX581" s="117"/>
      <c r="BY581" s="117"/>
      <c r="BZ581" s="117"/>
      <c r="CA581" s="117"/>
      <c r="CB581" s="117"/>
      <c r="CC581" s="117"/>
      <c r="CD581" s="117"/>
      <c r="CE581" s="117"/>
      <c r="CF581" s="117"/>
      <c r="CG581" s="117"/>
      <c r="CH581" s="117"/>
      <c r="CI581" s="117"/>
      <c r="CJ581" s="117"/>
      <c r="CK581" s="117"/>
      <c r="CL581" s="117"/>
      <c r="CM581" s="117"/>
      <c r="CN581" s="117"/>
      <c r="CO581" s="117"/>
      <c r="CP581" s="117"/>
      <c r="CQ581" s="117"/>
      <c r="CR581" s="117"/>
      <c r="CS581" s="117"/>
      <c r="CT581" s="117"/>
      <c r="CU581" s="117"/>
      <c r="CV581" s="117"/>
      <c r="CW581" s="117"/>
      <c r="CX581" s="118"/>
      <c r="CY581" s="118"/>
      <c r="CZ581" s="118"/>
      <c r="DA581" s="118"/>
      <c r="DB581" s="118"/>
      <c r="DC581" s="118"/>
      <c r="DD581" s="118"/>
      <c r="DE581" s="118"/>
      <c r="DF581" s="118"/>
      <c r="DG581" s="118"/>
      <c r="DH581" s="118"/>
      <c r="DI581" s="118"/>
    </row>
    <row r="582" spans="1:113" s="5" customFormat="1" x14ac:dyDescent="0.25">
      <c r="A582" s="138"/>
      <c r="B582" s="8">
        <v>97161</v>
      </c>
      <c r="C582" s="8" t="s">
        <v>509</v>
      </c>
      <c r="D582" s="8" t="s">
        <v>521</v>
      </c>
      <c r="E582" s="24" t="s">
        <v>436</v>
      </c>
      <c r="F582" s="24" t="s">
        <v>436</v>
      </c>
      <c r="G582" s="31">
        <v>136.65</v>
      </c>
      <c r="H582" s="6">
        <f t="shared" si="356"/>
        <v>109.32000000000001</v>
      </c>
      <c r="I582" s="6">
        <f t="shared" si="359"/>
        <v>94.288499999999999</v>
      </c>
      <c r="J582" s="6">
        <f t="shared" si="360"/>
        <v>109.32000000000001</v>
      </c>
      <c r="K582" s="6">
        <f t="shared" si="341"/>
        <v>40.994999999999997</v>
      </c>
      <c r="L582" s="6">
        <f t="shared" si="361"/>
        <v>94.288499999999999</v>
      </c>
      <c r="M582" s="85">
        <f t="shared" si="339"/>
        <v>109.32000000000001</v>
      </c>
      <c r="N582" s="6" t="s">
        <v>502</v>
      </c>
      <c r="O582" s="6">
        <f t="shared" si="357"/>
        <v>94.288499999999999</v>
      </c>
      <c r="P582" s="77">
        <f t="shared" si="342"/>
        <v>95.655000000000001</v>
      </c>
      <c r="Q582" s="128"/>
      <c r="R582" s="6" t="s">
        <v>502</v>
      </c>
      <c r="S582" s="6" t="s">
        <v>502</v>
      </c>
      <c r="T582" s="6">
        <f t="shared" si="380"/>
        <v>94.288499999999999</v>
      </c>
      <c r="U582" s="6">
        <f t="shared" si="387"/>
        <v>122.98500000000001</v>
      </c>
      <c r="V582" s="6">
        <f t="shared" si="382"/>
        <v>94.288499999999999</v>
      </c>
      <c r="W582" s="6">
        <f t="shared" si="383"/>
        <v>85.515570000000011</v>
      </c>
      <c r="X582" s="6">
        <f t="shared" si="384"/>
        <v>89.082134999999994</v>
      </c>
      <c r="Y582" s="6" t="s">
        <v>502</v>
      </c>
      <c r="Z582" s="6">
        <f t="shared" si="385"/>
        <v>94.288499999999999</v>
      </c>
      <c r="AA582" s="129"/>
      <c r="AB582" s="6" t="s">
        <v>502</v>
      </c>
      <c r="AC582" s="6">
        <f t="shared" ref="AC582:AC586" si="389">69%*G582</f>
        <v>94.288499999999999</v>
      </c>
      <c r="AD582" s="129"/>
      <c r="AE582" s="6" t="s">
        <v>502</v>
      </c>
      <c r="AF582" s="6">
        <f t="shared" si="362"/>
        <v>94.288499999999999</v>
      </c>
      <c r="AG582" s="6">
        <f t="shared" si="363"/>
        <v>94.288499999999999</v>
      </c>
      <c r="AH582" s="6" t="s">
        <v>502</v>
      </c>
      <c r="AI582" s="89">
        <f t="shared" si="364"/>
        <v>112.35704625000001</v>
      </c>
      <c r="AJ582" s="2">
        <f t="shared" si="365"/>
        <v>40.994999999999997</v>
      </c>
      <c r="AK582" s="109">
        <f t="shared" si="388"/>
        <v>136.65</v>
      </c>
      <c r="AL582" s="117"/>
      <c r="AM582" s="117"/>
      <c r="AN582" s="117"/>
      <c r="AO582" s="117"/>
      <c r="AP582" s="117"/>
      <c r="AQ582" s="117"/>
      <c r="AR582" s="117"/>
      <c r="AS582" s="117"/>
      <c r="AT582" s="117"/>
      <c r="AU582" s="117"/>
      <c r="AV582" s="117"/>
      <c r="AW582" s="117"/>
      <c r="AX582" s="117"/>
      <c r="AY582" s="117"/>
      <c r="AZ582" s="117"/>
      <c r="BA582" s="117"/>
      <c r="BB582" s="117"/>
      <c r="BC582" s="117"/>
      <c r="BD582" s="117"/>
      <c r="BE582" s="117"/>
      <c r="BF582" s="117"/>
      <c r="BG582" s="117"/>
      <c r="BH582" s="117"/>
      <c r="BI582" s="117"/>
      <c r="BJ582" s="117"/>
      <c r="BK582" s="117"/>
      <c r="BL582" s="117"/>
      <c r="BM582" s="117"/>
      <c r="BN582" s="117"/>
      <c r="BO582" s="117"/>
      <c r="BP582" s="117"/>
      <c r="BQ582" s="117"/>
      <c r="BR582" s="117"/>
      <c r="BS582" s="117"/>
      <c r="BT582" s="117"/>
      <c r="BU582" s="117"/>
      <c r="BV582" s="117"/>
      <c r="BW582" s="117"/>
      <c r="BX582" s="117"/>
      <c r="BY582" s="117"/>
      <c r="BZ582" s="117"/>
      <c r="CA582" s="117"/>
      <c r="CB582" s="117"/>
      <c r="CC582" s="117"/>
      <c r="CD582" s="117"/>
      <c r="CE582" s="117"/>
      <c r="CF582" s="117"/>
      <c r="CG582" s="117"/>
      <c r="CH582" s="117"/>
      <c r="CI582" s="117"/>
      <c r="CJ582" s="117"/>
      <c r="CK582" s="117"/>
      <c r="CL582" s="117"/>
      <c r="CM582" s="117"/>
      <c r="CN582" s="117"/>
      <c r="CO582" s="117"/>
      <c r="CP582" s="117"/>
      <c r="CQ582" s="117"/>
      <c r="CR582" s="117"/>
      <c r="CS582" s="117"/>
      <c r="CT582" s="117"/>
      <c r="CU582" s="117"/>
      <c r="CV582" s="117"/>
      <c r="CW582" s="117"/>
      <c r="CX582" s="118"/>
      <c r="CY582" s="118"/>
      <c r="CZ582" s="118"/>
      <c r="DA582" s="118"/>
      <c r="DB582" s="118"/>
      <c r="DC582" s="118"/>
      <c r="DD582" s="118"/>
      <c r="DE582" s="118"/>
      <c r="DF582" s="118"/>
      <c r="DG582" s="118"/>
      <c r="DH582" s="118"/>
      <c r="DI582" s="118"/>
    </row>
    <row r="583" spans="1:113" s="5" customFormat="1" x14ac:dyDescent="0.25">
      <c r="A583" s="138"/>
      <c r="B583" s="8">
        <v>97162</v>
      </c>
      <c r="C583" s="8" t="s">
        <v>509</v>
      </c>
      <c r="D583" s="8" t="s">
        <v>521</v>
      </c>
      <c r="E583" s="24" t="s">
        <v>437</v>
      </c>
      <c r="F583" s="24" t="s">
        <v>437</v>
      </c>
      <c r="G583" s="31">
        <v>204.95</v>
      </c>
      <c r="H583" s="6">
        <f t="shared" si="356"/>
        <v>163.96</v>
      </c>
      <c r="I583" s="6">
        <f t="shared" si="359"/>
        <v>141.41549999999998</v>
      </c>
      <c r="J583" s="6">
        <f t="shared" si="360"/>
        <v>163.96</v>
      </c>
      <c r="K583" s="6">
        <f t="shared" si="341"/>
        <v>61.484999999999992</v>
      </c>
      <c r="L583" s="6">
        <f t="shared" si="361"/>
        <v>141.41549999999998</v>
      </c>
      <c r="M583" s="85">
        <f t="shared" si="339"/>
        <v>163.96</v>
      </c>
      <c r="N583" s="6" t="s">
        <v>502</v>
      </c>
      <c r="O583" s="6">
        <f t="shared" si="357"/>
        <v>141.41549999999998</v>
      </c>
      <c r="P583" s="77">
        <f t="shared" si="342"/>
        <v>143.46499999999997</v>
      </c>
      <c r="Q583" s="128"/>
      <c r="R583" s="6" t="s">
        <v>502</v>
      </c>
      <c r="S583" s="6" t="s">
        <v>502</v>
      </c>
      <c r="T583" s="6">
        <f t="shared" si="380"/>
        <v>141.41549999999998</v>
      </c>
      <c r="U583" s="6">
        <f t="shared" si="387"/>
        <v>184.45499999999998</v>
      </c>
      <c r="V583" s="6">
        <f t="shared" si="382"/>
        <v>141.41549999999998</v>
      </c>
      <c r="W583" s="6">
        <f t="shared" si="383"/>
        <v>128.25771</v>
      </c>
      <c r="X583" s="6">
        <f t="shared" si="384"/>
        <v>133.60690499999998</v>
      </c>
      <c r="Y583" s="6" t="s">
        <v>502</v>
      </c>
      <c r="Z583" s="6">
        <f t="shared" si="385"/>
        <v>141.41549999999998</v>
      </c>
      <c r="AA583" s="129"/>
      <c r="AB583" s="6" t="s">
        <v>502</v>
      </c>
      <c r="AC583" s="6">
        <f t="shared" si="389"/>
        <v>141.41549999999998</v>
      </c>
      <c r="AD583" s="129"/>
      <c r="AE583" s="6" t="s">
        <v>502</v>
      </c>
      <c r="AF583" s="6">
        <f t="shared" si="362"/>
        <v>141.41549999999998</v>
      </c>
      <c r="AG583" s="6">
        <f t="shared" si="363"/>
        <v>141.41549999999998</v>
      </c>
      <c r="AH583" s="6" t="s">
        <v>502</v>
      </c>
      <c r="AI583" s="89">
        <f t="shared" si="364"/>
        <v>168.51501374999998</v>
      </c>
      <c r="AJ583" s="2">
        <f t="shared" si="365"/>
        <v>61.484999999999992</v>
      </c>
      <c r="AK583" s="109">
        <f t="shared" si="388"/>
        <v>204.95</v>
      </c>
      <c r="AL583" s="117"/>
      <c r="AM583" s="117"/>
      <c r="AN583" s="117"/>
      <c r="AO583" s="117"/>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117"/>
      <c r="CD583" s="117"/>
      <c r="CE583" s="117"/>
      <c r="CF583" s="117"/>
      <c r="CG583" s="117"/>
      <c r="CH583" s="117"/>
      <c r="CI583" s="117"/>
      <c r="CJ583" s="117"/>
      <c r="CK583" s="117"/>
      <c r="CL583" s="117"/>
      <c r="CM583" s="117"/>
      <c r="CN583" s="117"/>
      <c r="CO583" s="117"/>
      <c r="CP583" s="117"/>
      <c r="CQ583" s="117"/>
      <c r="CR583" s="117"/>
      <c r="CS583" s="117"/>
      <c r="CT583" s="117"/>
      <c r="CU583" s="117"/>
      <c r="CV583" s="117"/>
      <c r="CW583" s="117"/>
      <c r="CX583" s="118"/>
      <c r="CY583" s="118"/>
      <c r="CZ583" s="118"/>
      <c r="DA583" s="118"/>
      <c r="DB583" s="118"/>
      <c r="DC583" s="118"/>
      <c r="DD583" s="118"/>
      <c r="DE583" s="118"/>
      <c r="DF583" s="118"/>
      <c r="DG583" s="118"/>
      <c r="DH583" s="118"/>
      <c r="DI583" s="118"/>
    </row>
    <row r="584" spans="1:113" s="5" customFormat="1" x14ac:dyDescent="0.25">
      <c r="A584" s="138"/>
      <c r="B584" s="8">
        <v>97163</v>
      </c>
      <c r="C584" s="8" t="s">
        <v>509</v>
      </c>
      <c r="D584" s="8" t="s">
        <v>521</v>
      </c>
      <c r="E584" s="24" t="s">
        <v>438</v>
      </c>
      <c r="F584" s="24" t="s">
        <v>438</v>
      </c>
      <c r="G584" s="31">
        <v>307.39999999999998</v>
      </c>
      <c r="H584" s="6">
        <f t="shared" si="356"/>
        <v>245.92</v>
      </c>
      <c r="I584" s="6">
        <f t="shared" si="359"/>
        <v>212.10599999999997</v>
      </c>
      <c r="J584" s="6">
        <f t="shared" si="360"/>
        <v>245.92</v>
      </c>
      <c r="K584" s="6">
        <f t="shared" si="341"/>
        <v>92.219999999999985</v>
      </c>
      <c r="L584" s="6">
        <f t="shared" si="361"/>
        <v>212.10599999999997</v>
      </c>
      <c r="M584" s="85">
        <f t="shared" si="339"/>
        <v>245.92</v>
      </c>
      <c r="N584" s="6" t="s">
        <v>502</v>
      </c>
      <c r="O584" s="6">
        <f t="shared" si="357"/>
        <v>212.10599999999997</v>
      </c>
      <c r="P584" s="77">
        <f t="shared" si="342"/>
        <v>215.17999999999998</v>
      </c>
      <c r="Q584" s="128"/>
      <c r="R584" s="6" t="s">
        <v>502</v>
      </c>
      <c r="S584" s="6" t="s">
        <v>502</v>
      </c>
      <c r="T584" s="6">
        <f t="shared" si="380"/>
        <v>212.10599999999997</v>
      </c>
      <c r="U584" s="6">
        <f t="shared" si="387"/>
        <v>276.65999999999997</v>
      </c>
      <c r="V584" s="6">
        <f t="shared" si="382"/>
        <v>212.10599999999997</v>
      </c>
      <c r="W584" s="6">
        <f t="shared" si="383"/>
        <v>192.37091999999998</v>
      </c>
      <c r="X584" s="6">
        <f t="shared" si="384"/>
        <v>200.39405999999997</v>
      </c>
      <c r="Y584" s="6" t="s">
        <v>502</v>
      </c>
      <c r="Z584" s="6">
        <f t="shared" si="385"/>
        <v>212.10599999999997</v>
      </c>
      <c r="AA584" s="129"/>
      <c r="AB584" s="6" t="s">
        <v>502</v>
      </c>
      <c r="AC584" s="6">
        <f t="shared" si="389"/>
        <v>212.10599999999997</v>
      </c>
      <c r="AD584" s="129"/>
      <c r="AE584" s="6" t="s">
        <v>502</v>
      </c>
      <c r="AF584" s="6">
        <f t="shared" si="362"/>
        <v>212.10599999999997</v>
      </c>
      <c r="AG584" s="6">
        <f t="shared" si="363"/>
        <v>212.10599999999997</v>
      </c>
      <c r="AH584" s="6" t="s">
        <v>502</v>
      </c>
      <c r="AI584" s="89">
        <f t="shared" si="364"/>
        <v>252.75196499999998</v>
      </c>
      <c r="AJ584" s="2">
        <f t="shared" si="365"/>
        <v>92.219999999999985</v>
      </c>
      <c r="AK584" s="109">
        <f t="shared" si="388"/>
        <v>307.39999999999998</v>
      </c>
      <c r="AL584" s="117"/>
      <c r="AM584" s="117"/>
      <c r="AN584" s="117"/>
      <c r="AO584" s="117"/>
      <c r="AP584" s="117"/>
      <c r="AQ584" s="117"/>
      <c r="AR584" s="117"/>
      <c r="AS584" s="117"/>
      <c r="AT584" s="117"/>
      <c r="AU584" s="117"/>
      <c r="AV584" s="117"/>
      <c r="AW584" s="117"/>
      <c r="AX584" s="117"/>
      <c r="AY584" s="117"/>
      <c r="AZ584" s="117"/>
      <c r="BA584" s="117"/>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c r="BW584" s="117"/>
      <c r="BX584" s="117"/>
      <c r="BY584" s="117"/>
      <c r="BZ584" s="117"/>
      <c r="CA584" s="117"/>
      <c r="CB584" s="117"/>
      <c r="CC584" s="117"/>
      <c r="CD584" s="117"/>
      <c r="CE584" s="117"/>
      <c r="CF584" s="117"/>
      <c r="CG584" s="117"/>
      <c r="CH584" s="117"/>
      <c r="CI584" s="117"/>
      <c r="CJ584" s="117"/>
      <c r="CK584" s="117"/>
      <c r="CL584" s="117"/>
      <c r="CM584" s="117"/>
      <c r="CN584" s="117"/>
      <c r="CO584" s="117"/>
      <c r="CP584" s="117"/>
      <c r="CQ584" s="117"/>
      <c r="CR584" s="117"/>
      <c r="CS584" s="117"/>
      <c r="CT584" s="117"/>
      <c r="CU584" s="117"/>
      <c r="CV584" s="117"/>
      <c r="CW584" s="117"/>
      <c r="CX584" s="118"/>
      <c r="CY584" s="118"/>
      <c r="CZ584" s="118"/>
      <c r="DA584" s="118"/>
      <c r="DB584" s="118"/>
      <c r="DC584" s="118"/>
      <c r="DD584" s="118"/>
      <c r="DE584" s="118"/>
      <c r="DF584" s="118"/>
      <c r="DG584" s="118"/>
      <c r="DH584" s="118"/>
      <c r="DI584" s="118"/>
    </row>
    <row r="585" spans="1:113" s="5" customFormat="1" x14ac:dyDescent="0.25">
      <c r="A585" s="138"/>
      <c r="B585" s="8">
        <v>97164</v>
      </c>
      <c r="C585" s="8" t="s">
        <v>509</v>
      </c>
      <c r="D585" s="8" t="s">
        <v>521</v>
      </c>
      <c r="E585" s="24" t="s">
        <v>435</v>
      </c>
      <c r="F585" s="24" t="s">
        <v>435</v>
      </c>
      <c r="G585" s="31">
        <v>135.65</v>
      </c>
      <c r="H585" s="6">
        <f t="shared" si="356"/>
        <v>108.52000000000001</v>
      </c>
      <c r="I585" s="6">
        <f t="shared" si="359"/>
        <v>93.598500000000001</v>
      </c>
      <c r="J585" s="6">
        <f t="shared" si="360"/>
        <v>108.52000000000001</v>
      </c>
      <c r="K585" s="6">
        <f t="shared" si="341"/>
        <v>40.695</v>
      </c>
      <c r="L585" s="6">
        <f t="shared" si="361"/>
        <v>93.598500000000001</v>
      </c>
      <c r="M585" s="85">
        <f t="shared" si="339"/>
        <v>108.52000000000001</v>
      </c>
      <c r="N585" s="6" t="s">
        <v>502</v>
      </c>
      <c r="O585" s="6">
        <f t="shared" si="357"/>
        <v>93.598500000000001</v>
      </c>
      <c r="P585" s="77">
        <f t="shared" si="342"/>
        <v>94.954999999999998</v>
      </c>
      <c r="Q585" s="128"/>
      <c r="R585" s="6" t="s">
        <v>502</v>
      </c>
      <c r="S585" s="6" t="s">
        <v>502</v>
      </c>
      <c r="T585" s="6">
        <f t="shared" si="380"/>
        <v>93.598500000000001</v>
      </c>
      <c r="U585" s="6">
        <f t="shared" si="387"/>
        <v>122.08500000000001</v>
      </c>
      <c r="V585" s="6">
        <f t="shared" si="382"/>
        <v>93.598500000000001</v>
      </c>
      <c r="W585" s="6">
        <f t="shared" si="383"/>
        <v>84.889770000000013</v>
      </c>
      <c r="X585" s="6">
        <f t="shared" si="384"/>
        <v>88.430234999999996</v>
      </c>
      <c r="Y585" s="6" t="s">
        <v>502</v>
      </c>
      <c r="Z585" s="6">
        <f t="shared" si="385"/>
        <v>93.598500000000001</v>
      </c>
      <c r="AA585" s="129"/>
      <c r="AB585" s="6" t="s">
        <v>502</v>
      </c>
      <c r="AC585" s="6">
        <f t="shared" si="389"/>
        <v>93.598500000000001</v>
      </c>
      <c r="AD585" s="129"/>
      <c r="AE585" s="6" t="s">
        <v>502</v>
      </c>
      <c r="AF585" s="6">
        <f t="shared" si="362"/>
        <v>93.598500000000001</v>
      </c>
      <c r="AG585" s="6">
        <f t="shared" si="363"/>
        <v>93.598500000000001</v>
      </c>
      <c r="AH585" s="6" t="s">
        <v>502</v>
      </c>
      <c r="AI585" s="89">
        <f t="shared" si="364"/>
        <v>111.53482125000001</v>
      </c>
      <c r="AJ585" s="2">
        <f t="shared" si="365"/>
        <v>40.695</v>
      </c>
      <c r="AK585" s="109">
        <f t="shared" si="388"/>
        <v>135.65</v>
      </c>
      <c r="AL585" s="117"/>
      <c r="AM585" s="117"/>
      <c r="AN585" s="117"/>
      <c r="AO585" s="117"/>
      <c r="AP585" s="117"/>
      <c r="AQ585" s="117"/>
      <c r="AR585" s="117"/>
      <c r="AS585" s="117"/>
      <c r="AT585" s="117"/>
      <c r="AU585" s="117"/>
      <c r="AV585" s="117"/>
      <c r="AW585" s="117"/>
      <c r="AX585" s="117"/>
      <c r="AY585" s="117"/>
      <c r="AZ585" s="117"/>
      <c r="BA585" s="117"/>
      <c r="BB585" s="117"/>
      <c r="BC585" s="117"/>
      <c r="BD585" s="117"/>
      <c r="BE585" s="117"/>
      <c r="BF585" s="117"/>
      <c r="BG585" s="117"/>
      <c r="BH585" s="117"/>
      <c r="BI585" s="117"/>
      <c r="BJ585" s="117"/>
      <c r="BK585" s="117"/>
      <c r="BL585" s="117"/>
      <c r="BM585" s="117"/>
      <c r="BN585" s="117"/>
      <c r="BO585" s="117"/>
      <c r="BP585" s="117"/>
      <c r="BQ585" s="117"/>
      <c r="BR585" s="117"/>
      <c r="BS585" s="117"/>
      <c r="BT585" s="117"/>
      <c r="BU585" s="117"/>
      <c r="BV585" s="117"/>
      <c r="BW585" s="117"/>
      <c r="BX585" s="117"/>
      <c r="BY585" s="117"/>
      <c r="BZ585" s="117"/>
      <c r="CA585" s="117"/>
      <c r="CB585" s="117"/>
      <c r="CC585" s="117"/>
      <c r="CD585" s="117"/>
      <c r="CE585" s="117"/>
      <c r="CF585" s="117"/>
      <c r="CG585" s="117"/>
      <c r="CH585" s="117"/>
      <c r="CI585" s="117"/>
      <c r="CJ585" s="117"/>
      <c r="CK585" s="117"/>
      <c r="CL585" s="117"/>
      <c r="CM585" s="117"/>
      <c r="CN585" s="117"/>
      <c r="CO585" s="117"/>
      <c r="CP585" s="117"/>
      <c r="CQ585" s="117"/>
      <c r="CR585" s="117"/>
      <c r="CS585" s="117"/>
      <c r="CT585" s="117"/>
      <c r="CU585" s="117"/>
      <c r="CV585" s="117"/>
      <c r="CW585" s="117"/>
      <c r="CX585" s="118"/>
      <c r="CY585" s="118"/>
      <c r="CZ585" s="118"/>
      <c r="DA585" s="118"/>
      <c r="DB585" s="118"/>
      <c r="DC585" s="118"/>
      <c r="DD585" s="118"/>
      <c r="DE585" s="118"/>
      <c r="DF585" s="118"/>
      <c r="DG585" s="118"/>
      <c r="DH585" s="118"/>
      <c r="DI585" s="118"/>
    </row>
    <row r="586" spans="1:113" s="23" customFormat="1" ht="15.75" thickBot="1" x14ac:dyDescent="0.3">
      <c r="A586" s="138"/>
      <c r="B586" s="8">
        <v>97530</v>
      </c>
      <c r="C586" s="8" t="s">
        <v>509</v>
      </c>
      <c r="D586" s="8" t="s">
        <v>521</v>
      </c>
      <c r="E586" s="24" t="s">
        <v>439</v>
      </c>
      <c r="F586" s="24" t="s">
        <v>439</v>
      </c>
      <c r="G586" s="31">
        <v>66.8</v>
      </c>
      <c r="H586" s="6">
        <f t="shared" si="356"/>
        <v>53.44</v>
      </c>
      <c r="I586" s="6">
        <f t="shared" si="359"/>
        <v>46.091999999999992</v>
      </c>
      <c r="J586" s="6">
        <f t="shared" si="360"/>
        <v>53.44</v>
      </c>
      <c r="K586" s="6">
        <f t="shared" si="341"/>
        <v>20.04</v>
      </c>
      <c r="L586" s="6">
        <f t="shared" si="361"/>
        <v>46.091999999999992</v>
      </c>
      <c r="M586" s="85">
        <f t="shared" si="339"/>
        <v>53.44</v>
      </c>
      <c r="N586" s="6" t="s">
        <v>502</v>
      </c>
      <c r="O586" s="6">
        <f t="shared" si="357"/>
        <v>46.091999999999992</v>
      </c>
      <c r="P586" s="77">
        <f t="shared" si="342"/>
        <v>46.76</v>
      </c>
      <c r="Q586" s="128"/>
      <c r="R586" s="6" t="s">
        <v>502</v>
      </c>
      <c r="S586" s="6" t="s">
        <v>502</v>
      </c>
      <c r="T586" s="6">
        <f t="shared" si="380"/>
        <v>46.091999999999992</v>
      </c>
      <c r="U586" s="6">
        <f t="shared" si="387"/>
        <v>60.12</v>
      </c>
      <c r="V586" s="6">
        <f t="shared" si="382"/>
        <v>46.091999999999992</v>
      </c>
      <c r="W586" s="6">
        <f t="shared" si="383"/>
        <v>41.803440000000002</v>
      </c>
      <c r="X586" s="6">
        <f t="shared" si="384"/>
        <v>43.546919999999993</v>
      </c>
      <c r="Y586" s="6" t="s">
        <v>502</v>
      </c>
      <c r="Z586" s="6">
        <f t="shared" si="385"/>
        <v>46.091999999999992</v>
      </c>
      <c r="AA586" s="129"/>
      <c r="AB586" s="6" t="s">
        <v>502</v>
      </c>
      <c r="AC586" s="6">
        <f t="shared" si="389"/>
        <v>46.091999999999992</v>
      </c>
      <c r="AD586" s="129"/>
      <c r="AE586" s="6" t="s">
        <v>502</v>
      </c>
      <c r="AF586" s="6">
        <f t="shared" si="362"/>
        <v>46.091999999999992</v>
      </c>
      <c r="AG586" s="6">
        <f t="shared" si="363"/>
        <v>46.091999999999992</v>
      </c>
      <c r="AH586" s="6" t="s">
        <v>502</v>
      </c>
      <c r="AI586" s="89">
        <f t="shared" si="364"/>
        <v>54.924629999999993</v>
      </c>
      <c r="AJ586" s="2">
        <f t="shared" si="365"/>
        <v>20.04</v>
      </c>
      <c r="AK586" s="109">
        <f t="shared" si="388"/>
        <v>66.8</v>
      </c>
      <c r="AL586" s="117"/>
      <c r="AM586" s="117"/>
      <c r="AN586" s="117"/>
      <c r="AO586" s="117"/>
      <c r="AP586" s="117"/>
      <c r="AQ586" s="117"/>
      <c r="AR586" s="117"/>
      <c r="AS586" s="117"/>
      <c r="AT586" s="117"/>
      <c r="AU586" s="117"/>
      <c r="AV586" s="117"/>
      <c r="AW586" s="117"/>
      <c r="AX586" s="117"/>
      <c r="AY586" s="117"/>
      <c r="AZ586" s="117"/>
      <c r="BA586" s="117"/>
      <c r="BB586" s="117"/>
      <c r="BC586" s="117"/>
      <c r="BD586" s="117"/>
      <c r="BE586" s="117"/>
      <c r="BF586" s="117"/>
      <c r="BG586" s="117"/>
      <c r="BH586" s="117"/>
      <c r="BI586" s="117"/>
      <c r="BJ586" s="117"/>
      <c r="BK586" s="117"/>
      <c r="BL586" s="117"/>
      <c r="BM586" s="117"/>
      <c r="BN586" s="117"/>
      <c r="BO586" s="117"/>
      <c r="BP586" s="117"/>
      <c r="BQ586" s="117"/>
      <c r="BR586" s="117"/>
      <c r="BS586" s="117"/>
      <c r="BT586" s="117"/>
      <c r="BU586" s="117"/>
      <c r="BV586" s="117"/>
      <c r="BW586" s="117"/>
      <c r="BX586" s="117"/>
      <c r="BY586" s="117"/>
      <c r="BZ586" s="117"/>
      <c r="CA586" s="117"/>
      <c r="CB586" s="117"/>
      <c r="CC586" s="117"/>
      <c r="CD586" s="117"/>
      <c r="CE586" s="117"/>
      <c r="CF586" s="117"/>
      <c r="CG586" s="117"/>
      <c r="CH586" s="117"/>
      <c r="CI586" s="117"/>
      <c r="CJ586" s="117"/>
      <c r="CK586" s="117"/>
      <c r="CL586" s="117"/>
      <c r="CM586" s="117"/>
      <c r="CN586" s="117"/>
      <c r="CO586" s="117"/>
      <c r="CP586" s="117"/>
      <c r="CQ586" s="117"/>
      <c r="CR586" s="117"/>
      <c r="CS586" s="117"/>
      <c r="CT586" s="117"/>
      <c r="CU586" s="117"/>
      <c r="CV586" s="117"/>
      <c r="CW586" s="117"/>
      <c r="CX586" s="118"/>
      <c r="CY586" s="118"/>
      <c r="CZ586" s="118"/>
      <c r="DA586" s="118"/>
      <c r="DB586" s="118"/>
      <c r="DC586" s="118"/>
      <c r="DD586" s="118"/>
      <c r="DE586" s="118"/>
      <c r="DF586" s="118"/>
      <c r="DG586" s="118"/>
      <c r="DH586" s="118"/>
      <c r="DI586" s="118"/>
    </row>
    <row r="587" spans="1:113" s="20" customFormat="1" ht="30" customHeight="1" x14ac:dyDescent="0.25">
      <c r="A587" s="138" t="s">
        <v>240</v>
      </c>
      <c r="B587" s="8" t="s">
        <v>238</v>
      </c>
      <c r="C587" s="8" t="s">
        <v>509</v>
      </c>
      <c r="D587" s="8" t="s">
        <v>568</v>
      </c>
      <c r="E587" s="24" t="s">
        <v>531</v>
      </c>
      <c r="F587" s="24" t="s">
        <v>531</v>
      </c>
      <c r="G587" s="31">
        <v>25.3</v>
      </c>
      <c r="H587" s="6">
        <f t="shared" si="356"/>
        <v>20.240000000000002</v>
      </c>
      <c r="I587" s="6">
        <f t="shared" si="359"/>
        <v>17.457000000000001</v>
      </c>
      <c r="J587" s="6">
        <f t="shared" si="360"/>
        <v>20.240000000000002</v>
      </c>
      <c r="K587" s="6">
        <f t="shared" si="341"/>
        <v>7.59</v>
      </c>
      <c r="L587" s="6">
        <f t="shared" si="361"/>
        <v>17.457000000000001</v>
      </c>
      <c r="M587" s="85">
        <f t="shared" si="339"/>
        <v>20.240000000000002</v>
      </c>
      <c r="N587" s="77" t="s">
        <v>376</v>
      </c>
      <c r="O587" s="6">
        <f t="shared" si="357"/>
        <v>17.457000000000001</v>
      </c>
      <c r="P587" s="77">
        <f t="shared" si="342"/>
        <v>17.71</v>
      </c>
      <c r="Q587" s="6">
        <f t="shared" ref="Q587:Q607" si="390">80%*G587</f>
        <v>20.240000000000002</v>
      </c>
      <c r="R587" s="6">
        <f t="shared" ref="R587:R607" si="391">80%*H587</f>
        <v>16.192000000000004</v>
      </c>
      <c r="S587" s="6">
        <f t="shared" ref="S587:S607" si="392">80%*I587</f>
        <v>13.965600000000002</v>
      </c>
      <c r="T587" s="6">
        <f t="shared" ref="T587:T607" si="393">80%*J587</f>
        <v>16.192000000000004</v>
      </c>
      <c r="U587" s="6">
        <f t="shared" ref="U587:U607" si="394">80%*K587</f>
        <v>6.0720000000000001</v>
      </c>
      <c r="V587" s="6">
        <f t="shared" ref="V587:V607" si="395">80%*L587</f>
        <v>13.965600000000002</v>
      </c>
      <c r="W587" s="6">
        <f t="shared" ref="W587:W607" si="396">80%*M587</f>
        <v>16.192000000000004</v>
      </c>
      <c r="X587" s="6">
        <f t="shared" si="384"/>
        <v>16.493069999999999</v>
      </c>
      <c r="Y587" s="6">
        <f t="shared" ref="Y587:Y607" si="397">80%*O587</f>
        <v>13.965600000000002</v>
      </c>
      <c r="Z587" s="6">
        <f t="shared" ref="Z587:Z607" si="398">80%*P587</f>
        <v>14.168000000000001</v>
      </c>
      <c r="AA587" s="6">
        <f t="shared" ref="AA587:AA607" si="399">80%*Q587</f>
        <v>16.192000000000004</v>
      </c>
      <c r="AB587" s="6">
        <f t="shared" ref="AB587:AB607" si="400">80%*R587</f>
        <v>12.953600000000003</v>
      </c>
      <c r="AC587" s="6">
        <f t="shared" ref="AC587:AC607" si="401">80%*S587</f>
        <v>11.172480000000002</v>
      </c>
      <c r="AD587" s="6">
        <f t="shared" ref="AD587:AD607" si="402">80%*T587</f>
        <v>12.953600000000003</v>
      </c>
      <c r="AE587" s="77" t="s">
        <v>376</v>
      </c>
      <c r="AF587" s="6">
        <f t="shared" si="362"/>
        <v>17.457000000000001</v>
      </c>
      <c r="AG587" s="6">
        <f t="shared" si="363"/>
        <v>17.457000000000001</v>
      </c>
      <c r="AH587" s="77" t="s">
        <v>376</v>
      </c>
      <c r="AI587" s="89">
        <f t="shared" si="364"/>
        <v>20.8022925</v>
      </c>
      <c r="AJ587" s="2">
        <f t="shared" si="365"/>
        <v>6.0720000000000001</v>
      </c>
      <c r="AK587" s="109">
        <f t="shared" si="388"/>
        <v>25.3</v>
      </c>
      <c r="AL587" s="117"/>
      <c r="AM587" s="117"/>
      <c r="AN587" s="117"/>
      <c r="AO587" s="117"/>
      <c r="AP587" s="117"/>
      <c r="AQ587" s="117"/>
      <c r="AR587" s="117"/>
      <c r="AS587" s="117"/>
      <c r="AT587" s="117"/>
      <c r="AU587" s="117"/>
      <c r="AV587" s="117"/>
      <c r="AW587" s="117"/>
      <c r="AX587" s="117"/>
      <c r="AY587" s="117"/>
      <c r="AZ587" s="117"/>
      <c r="BA587" s="117"/>
      <c r="BB587" s="117"/>
      <c r="BC587" s="117"/>
      <c r="BD587" s="117"/>
      <c r="BE587" s="117"/>
      <c r="BF587" s="117"/>
      <c r="BG587" s="117"/>
      <c r="BH587" s="117"/>
      <c r="BI587" s="117"/>
      <c r="BJ587" s="117"/>
      <c r="BK587" s="117"/>
      <c r="BL587" s="117"/>
      <c r="BM587" s="117"/>
      <c r="BN587" s="117"/>
      <c r="BO587" s="117"/>
      <c r="BP587" s="117"/>
      <c r="BQ587" s="117"/>
      <c r="BR587" s="117"/>
      <c r="BS587" s="117"/>
      <c r="BT587" s="117"/>
      <c r="BU587" s="117"/>
      <c r="BV587" s="117"/>
      <c r="BW587" s="117"/>
      <c r="BX587" s="117"/>
      <c r="BY587" s="117"/>
      <c r="BZ587" s="117"/>
      <c r="CA587" s="117"/>
      <c r="CB587" s="117"/>
      <c r="CC587" s="117"/>
      <c r="CD587" s="117"/>
      <c r="CE587" s="117"/>
      <c r="CF587" s="117"/>
      <c r="CG587" s="117"/>
      <c r="CH587" s="117"/>
      <c r="CI587" s="117"/>
      <c r="CJ587" s="117"/>
      <c r="CK587" s="117"/>
      <c r="CL587" s="117"/>
      <c r="CM587" s="117"/>
      <c r="CN587" s="117"/>
      <c r="CO587" s="117"/>
      <c r="CP587" s="117"/>
      <c r="CQ587" s="117"/>
      <c r="CR587" s="117"/>
      <c r="CS587" s="117"/>
      <c r="CT587" s="117"/>
      <c r="CU587" s="117"/>
      <c r="CV587" s="117"/>
      <c r="CW587" s="117"/>
      <c r="CX587" s="118"/>
      <c r="CY587" s="118"/>
      <c r="CZ587" s="118"/>
      <c r="DA587" s="118"/>
      <c r="DB587" s="118"/>
      <c r="DC587" s="118"/>
      <c r="DD587" s="118"/>
      <c r="DE587" s="118"/>
      <c r="DF587" s="118"/>
      <c r="DG587" s="118"/>
      <c r="DH587" s="118"/>
      <c r="DI587" s="118"/>
    </row>
    <row r="588" spans="1:113" s="5" customFormat="1" x14ac:dyDescent="0.25">
      <c r="A588" s="138"/>
      <c r="B588" s="8" t="s">
        <v>237</v>
      </c>
      <c r="C588" s="8" t="s">
        <v>509</v>
      </c>
      <c r="D588" s="8" t="s">
        <v>568</v>
      </c>
      <c r="E588" s="24" t="s">
        <v>526</v>
      </c>
      <c r="F588" s="24" t="s">
        <v>526</v>
      </c>
      <c r="G588" s="31">
        <v>1.4</v>
      </c>
      <c r="H588" s="6">
        <f t="shared" si="356"/>
        <v>1.1199999999999999</v>
      </c>
      <c r="I588" s="6">
        <f t="shared" si="359"/>
        <v>0.96599999999999986</v>
      </c>
      <c r="J588" s="6">
        <f t="shared" si="360"/>
        <v>1.1199999999999999</v>
      </c>
      <c r="K588" s="6">
        <f t="shared" si="341"/>
        <v>0.42</v>
      </c>
      <c r="L588" s="6">
        <f t="shared" si="361"/>
        <v>0.96599999999999986</v>
      </c>
      <c r="M588" s="85">
        <f t="shared" si="339"/>
        <v>1.1199999999999999</v>
      </c>
      <c r="N588" s="77" t="s">
        <v>376</v>
      </c>
      <c r="O588" s="6">
        <f t="shared" si="357"/>
        <v>0.96599999999999986</v>
      </c>
      <c r="P588" s="77">
        <f t="shared" si="342"/>
        <v>0.97999999999999987</v>
      </c>
      <c r="Q588" s="6">
        <f t="shared" si="390"/>
        <v>1.1199999999999999</v>
      </c>
      <c r="R588" s="6">
        <f t="shared" si="391"/>
        <v>0.89599999999999991</v>
      </c>
      <c r="S588" s="6">
        <f t="shared" si="392"/>
        <v>0.77279999999999993</v>
      </c>
      <c r="T588" s="6">
        <f t="shared" si="393"/>
        <v>0.89599999999999991</v>
      </c>
      <c r="U588" s="6">
        <f t="shared" si="394"/>
        <v>0.33600000000000002</v>
      </c>
      <c r="V588" s="6">
        <f t="shared" si="395"/>
        <v>0.77279999999999993</v>
      </c>
      <c r="W588" s="6">
        <f t="shared" si="396"/>
        <v>0.89599999999999991</v>
      </c>
      <c r="X588" s="6">
        <f t="shared" si="384"/>
        <v>0.9126599999999998</v>
      </c>
      <c r="Y588" s="6">
        <f t="shared" si="397"/>
        <v>0.77279999999999993</v>
      </c>
      <c r="Z588" s="6">
        <f t="shared" si="398"/>
        <v>0.78399999999999992</v>
      </c>
      <c r="AA588" s="6">
        <f t="shared" si="399"/>
        <v>0.89599999999999991</v>
      </c>
      <c r="AB588" s="6">
        <f t="shared" si="400"/>
        <v>0.71679999999999999</v>
      </c>
      <c r="AC588" s="6">
        <f t="shared" si="401"/>
        <v>0.61824000000000001</v>
      </c>
      <c r="AD588" s="6">
        <f t="shared" si="402"/>
        <v>0.71679999999999999</v>
      </c>
      <c r="AE588" s="77" t="s">
        <v>376</v>
      </c>
      <c r="AF588" s="6">
        <f t="shared" si="362"/>
        <v>0.96599999999999986</v>
      </c>
      <c r="AG588" s="6">
        <f t="shared" si="363"/>
        <v>0.96599999999999986</v>
      </c>
      <c r="AH588" s="77" t="s">
        <v>376</v>
      </c>
      <c r="AI588" s="89">
        <f t="shared" si="364"/>
        <v>1.1511149999999999</v>
      </c>
      <c r="AJ588" s="2">
        <f t="shared" si="365"/>
        <v>0.33600000000000002</v>
      </c>
      <c r="AK588" s="109">
        <f t="shared" si="388"/>
        <v>1.4</v>
      </c>
      <c r="AL588" s="117"/>
      <c r="AM588" s="117"/>
      <c r="AN588" s="117"/>
      <c r="AO588" s="117"/>
      <c r="AP588" s="117"/>
      <c r="AQ588" s="117"/>
      <c r="AR588" s="117"/>
      <c r="AS588" s="117"/>
      <c r="AT588" s="117"/>
      <c r="AU588" s="117"/>
      <c r="AV588" s="117"/>
      <c r="AW588" s="117"/>
      <c r="AX588" s="117"/>
      <c r="AY588" s="117"/>
      <c r="AZ588" s="117"/>
      <c r="BA588" s="117"/>
      <c r="BB588" s="117"/>
      <c r="BC588" s="117"/>
      <c r="BD588" s="117"/>
      <c r="BE588" s="117"/>
      <c r="BF588" s="117"/>
      <c r="BG588" s="117"/>
      <c r="BH588" s="117"/>
      <c r="BI588" s="117"/>
      <c r="BJ588" s="117"/>
      <c r="BK588" s="117"/>
      <c r="BL588" s="117"/>
      <c r="BM588" s="117"/>
      <c r="BN588" s="117"/>
      <c r="BO588" s="117"/>
      <c r="BP588" s="117"/>
      <c r="BQ588" s="117"/>
      <c r="BR588" s="117"/>
      <c r="BS588" s="117"/>
      <c r="BT588" s="117"/>
      <c r="BU588" s="117"/>
      <c r="BV588" s="117"/>
      <c r="BW588" s="117"/>
      <c r="BX588" s="117"/>
      <c r="BY588" s="117"/>
      <c r="BZ588" s="117"/>
      <c r="CA588" s="117"/>
      <c r="CB588" s="117"/>
      <c r="CC588" s="117"/>
      <c r="CD588" s="117"/>
      <c r="CE588" s="117"/>
      <c r="CF588" s="117"/>
      <c r="CG588" s="117"/>
      <c r="CH588" s="117"/>
      <c r="CI588" s="117"/>
      <c r="CJ588" s="117"/>
      <c r="CK588" s="117"/>
      <c r="CL588" s="117"/>
      <c r="CM588" s="117"/>
      <c r="CN588" s="117"/>
      <c r="CO588" s="117"/>
      <c r="CP588" s="117"/>
      <c r="CQ588" s="117"/>
      <c r="CR588" s="117"/>
      <c r="CS588" s="117"/>
      <c r="CT588" s="117"/>
      <c r="CU588" s="117"/>
      <c r="CV588" s="117"/>
      <c r="CW588" s="117"/>
      <c r="CX588" s="118"/>
      <c r="CY588" s="118"/>
      <c r="CZ588" s="118"/>
      <c r="DA588" s="118"/>
      <c r="DB588" s="118"/>
      <c r="DC588" s="118"/>
      <c r="DD588" s="118"/>
      <c r="DE588" s="118"/>
      <c r="DF588" s="118"/>
      <c r="DG588" s="118"/>
      <c r="DH588" s="118"/>
      <c r="DI588" s="118"/>
    </row>
    <row r="589" spans="1:113" s="5" customFormat="1" x14ac:dyDescent="0.25">
      <c r="A589" s="138"/>
      <c r="B589" s="8" t="s">
        <v>239</v>
      </c>
      <c r="C589" s="8" t="s">
        <v>509</v>
      </c>
      <c r="D589" s="8" t="s">
        <v>568</v>
      </c>
      <c r="E589" s="24" t="s">
        <v>527</v>
      </c>
      <c r="F589" s="24" t="s">
        <v>527</v>
      </c>
      <c r="G589" s="31">
        <v>1162.5</v>
      </c>
      <c r="H589" s="6">
        <f t="shared" si="356"/>
        <v>930</v>
      </c>
      <c r="I589" s="6">
        <f t="shared" si="359"/>
        <v>802.12499999999989</v>
      </c>
      <c r="J589" s="6">
        <f t="shared" si="360"/>
        <v>930</v>
      </c>
      <c r="K589" s="6">
        <f t="shared" si="341"/>
        <v>348.75</v>
      </c>
      <c r="L589" s="6">
        <f t="shared" si="361"/>
        <v>802.12499999999989</v>
      </c>
      <c r="M589" s="85">
        <f t="shared" si="339"/>
        <v>930</v>
      </c>
      <c r="N589" s="77" t="s">
        <v>376</v>
      </c>
      <c r="O589" s="6">
        <f t="shared" si="357"/>
        <v>802.12499999999989</v>
      </c>
      <c r="P589" s="77">
        <f t="shared" si="342"/>
        <v>813.75</v>
      </c>
      <c r="Q589" s="6">
        <f t="shared" si="390"/>
        <v>930</v>
      </c>
      <c r="R589" s="6">
        <f t="shared" si="391"/>
        <v>744</v>
      </c>
      <c r="S589" s="6">
        <f t="shared" si="392"/>
        <v>641.69999999999993</v>
      </c>
      <c r="T589" s="6">
        <f t="shared" si="393"/>
        <v>744</v>
      </c>
      <c r="U589" s="6">
        <f t="shared" si="394"/>
        <v>279</v>
      </c>
      <c r="V589" s="6">
        <f t="shared" si="395"/>
        <v>641.69999999999993</v>
      </c>
      <c r="W589" s="6">
        <f t="shared" si="396"/>
        <v>744</v>
      </c>
      <c r="X589" s="6">
        <f t="shared" si="384"/>
        <v>757.8337499999999</v>
      </c>
      <c r="Y589" s="6">
        <f t="shared" si="397"/>
        <v>641.69999999999993</v>
      </c>
      <c r="Z589" s="6">
        <f t="shared" si="398"/>
        <v>651</v>
      </c>
      <c r="AA589" s="6">
        <f t="shared" si="399"/>
        <v>744</v>
      </c>
      <c r="AB589" s="6">
        <f t="shared" si="400"/>
        <v>595.20000000000005</v>
      </c>
      <c r="AC589" s="6">
        <f t="shared" si="401"/>
        <v>513.36</v>
      </c>
      <c r="AD589" s="6">
        <f t="shared" si="402"/>
        <v>595.20000000000005</v>
      </c>
      <c r="AE589" s="77" t="s">
        <v>376</v>
      </c>
      <c r="AF589" s="6">
        <f t="shared" si="362"/>
        <v>802.12499999999989</v>
      </c>
      <c r="AG589" s="6">
        <f t="shared" si="363"/>
        <v>802.12499999999989</v>
      </c>
      <c r="AH589" s="77" t="s">
        <v>376</v>
      </c>
      <c r="AI589" s="89">
        <f t="shared" si="364"/>
        <v>955.83656250000001</v>
      </c>
      <c r="AJ589" s="2">
        <f t="shared" si="365"/>
        <v>279</v>
      </c>
      <c r="AK589" s="109">
        <f t="shared" si="388"/>
        <v>1162.5</v>
      </c>
      <c r="AL589" s="117"/>
      <c r="AM589" s="117"/>
      <c r="AN589" s="117"/>
      <c r="AO589" s="117"/>
      <c r="AP589" s="117"/>
      <c r="AQ589" s="117"/>
      <c r="AR589" s="117"/>
      <c r="AS589" s="117"/>
      <c r="AT589" s="117"/>
      <c r="AU589" s="117"/>
      <c r="AV589" s="117"/>
      <c r="AW589" s="117"/>
      <c r="AX589" s="117"/>
      <c r="AY589" s="117"/>
      <c r="AZ589" s="117"/>
      <c r="BA589" s="117"/>
      <c r="BB589" s="117"/>
      <c r="BC589" s="117"/>
      <c r="BD589" s="117"/>
      <c r="BE589" s="117"/>
      <c r="BF589" s="117"/>
      <c r="BG589" s="117"/>
      <c r="BH589" s="117"/>
      <c r="BI589" s="117"/>
      <c r="BJ589" s="117"/>
      <c r="BK589" s="117"/>
      <c r="BL589" s="117"/>
      <c r="BM589" s="117"/>
      <c r="BN589" s="117"/>
      <c r="BO589" s="117"/>
      <c r="BP589" s="117"/>
      <c r="BQ589" s="117"/>
      <c r="BR589" s="117"/>
      <c r="BS589" s="117"/>
      <c r="BT589" s="117"/>
      <c r="BU589" s="117"/>
      <c r="BV589" s="117"/>
      <c r="BW589" s="117"/>
      <c r="BX589" s="117"/>
      <c r="BY589" s="117"/>
      <c r="BZ589" s="117"/>
      <c r="CA589" s="117"/>
      <c r="CB589" s="117"/>
      <c r="CC589" s="117"/>
      <c r="CD589" s="117"/>
      <c r="CE589" s="117"/>
      <c r="CF589" s="117"/>
      <c r="CG589" s="117"/>
      <c r="CH589" s="117"/>
      <c r="CI589" s="117"/>
      <c r="CJ589" s="117"/>
      <c r="CK589" s="117"/>
      <c r="CL589" s="117"/>
      <c r="CM589" s="117"/>
      <c r="CN589" s="117"/>
      <c r="CO589" s="117"/>
      <c r="CP589" s="117"/>
      <c r="CQ589" s="117"/>
      <c r="CR589" s="117"/>
      <c r="CS589" s="117"/>
      <c r="CT589" s="117"/>
      <c r="CU589" s="117"/>
      <c r="CV589" s="117"/>
      <c r="CW589" s="117"/>
      <c r="CX589" s="118"/>
      <c r="CY589" s="118"/>
      <c r="CZ589" s="118"/>
      <c r="DA589" s="118"/>
      <c r="DB589" s="118"/>
      <c r="DC589" s="118"/>
      <c r="DD589" s="118"/>
      <c r="DE589" s="118"/>
      <c r="DF589" s="118"/>
      <c r="DG589" s="118"/>
      <c r="DH589" s="118"/>
      <c r="DI589" s="118"/>
    </row>
    <row r="590" spans="1:113" s="5" customFormat="1" x14ac:dyDescent="0.25">
      <c r="A590" s="138"/>
      <c r="B590" s="8" t="s">
        <v>232</v>
      </c>
      <c r="C590" s="8" t="s">
        <v>509</v>
      </c>
      <c r="D590" s="8" t="s">
        <v>568</v>
      </c>
      <c r="E590" s="24" t="s">
        <v>532</v>
      </c>
      <c r="F590" s="24" t="s">
        <v>532</v>
      </c>
      <c r="G590" s="31">
        <v>1.1499999999999999</v>
      </c>
      <c r="H590" s="6">
        <f t="shared" si="356"/>
        <v>0.91999999999999993</v>
      </c>
      <c r="I590" s="6">
        <f t="shared" si="359"/>
        <v>0.79349999999999987</v>
      </c>
      <c r="J590" s="6">
        <f t="shared" si="360"/>
        <v>0.91999999999999993</v>
      </c>
      <c r="K590" s="6">
        <f t="shared" si="341"/>
        <v>0.34499999999999997</v>
      </c>
      <c r="L590" s="6">
        <f t="shared" si="361"/>
        <v>0.79349999999999987</v>
      </c>
      <c r="M590" s="85">
        <f t="shared" si="339"/>
        <v>0.91999999999999993</v>
      </c>
      <c r="N590" s="77" t="s">
        <v>376</v>
      </c>
      <c r="O590" s="6">
        <f t="shared" si="357"/>
        <v>0.79349999999999987</v>
      </c>
      <c r="P590" s="77">
        <f t="shared" si="342"/>
        <v>0.80499999999999994</v>
      </c>
      <c r="Q590" s="6">
        <f t="shared" si="390"/>
        <v>0.91999999999999993</v>
      </c>
      <c r="R590" s="6">
        <f t="shared" si="391"/>
        <v>0.73599999999999999</v>
      </c>
      <c r="S590" s="6">
        <f t="shared" si="392"/>
        <v>0.63479999999999992</v>
      </c>
      <c r="T590" s="6">
        <f t="shared" si="393"/>
        <v>0.73599999999999999</v>
      </c>
      <c r="U590" s="6">
        <f t="shared" si="394"/>
        <v>0.27599999999999997</v>
      </c>
      <c r="V590" s="6">
        <f t="shared" si="395"/>
        <v>0.63479999999999992</v>
      </c>
      <c r="W590" s="6">
        <f t="shared" si="396"/>
        <v>0.73599999999999999</v>
      </c>
      <c r="X590" s="6">
        <f t="shared" si="384"/>
        <v>0.74968499999999982</v>
      </c>
      <c r="Y590" s="6">
        <f t="shared" si="397"/>
        <v>0.63479999999999992</v>
      </c>
      <c r="Z590" s="6">
        <f t="shared" si="398"/>
        <v>0.64400000000000002</v>
      </c>
      <c r="AA590" s="6">
        <f t="shared" si="399"/>
        <v>0.73599999999999999</v>
      </c>
      <c r="AB590" s="6">
        <f t="shared" si="400"/>
        <v>0.58879999999999999</v>
      </c>
      <c r="AC590" s="6">
        <f t="shared" si="401"/>
        <v>0.50783999999999996</v>
      </c>
      <c r="AD590" s="6">
        <f t="shared" si="402"/>
        <v>0.58879999999999999</v>
      </c>
      <c r="AE590" s="77" t="s">
        <v>376</v>
      </c>
      <c r="AF590" s="6">
        <f t="shared" si="362"/>
        <v>0.79349999999999987</v>
      </c>
      <c r="AG590" s="6">
        <f t="shared" si="363"/>
        <v>0.79349999999999987</v>
      </c>
      <c r="AH590" s="77" t="s">
        <v>376</v>
      </c>
      <c r="AI590" s="89">
        <f t="shared" si="364"/>
        <v>0.94555874999999989</v>
      </c>
      <c r="AJ590" s="2">
        <f t="shared" si="365"/>
        <v>0.27599999999999997</v>
      </c>
      <c r="AK590" s="109">
        <f t="shared" si="388"/>
        <v>1.1499999999999999</v>
      </c>
      <c r="AL590" s="117"/>
      <c r="AM590" s="117"/>
      <c r="AN590" s="117"/>
      <c r="AO590" s="117"/>
      <c r="AP590" s="117"/>
      <c r="AQ590" s="117"/>
      <c r="AR590" s="117"/>
      <c r="AS590" s="117"/>
      <c r="AT590" s="117"/>
      <c r="AU590" s="117"/>
      <c r="AV590" s="117"/>
      <c r="AW590" s="117"/>
      <c r="AX590" s="117"/>
      <c r="AY590" s="117"/>
      <c r="AZ590" s="117"/>
      <c r="BA590" s="117"/>
      <c r="BB590" s="117"/>
      <c r="BC590" s="117"/>
      <c r="BD590" s="117"/>
      <c r="BE590" s="117"/>
      <c r="BF590" s="117"/>
      <c r="BG590" s="117"/>
      <c r="BH590" s="117"/>
      <c r="BI590" s="117"/>
      <c r="BJ590" s="117"/>
      <c r="BK590" s="117"/>
      <c r="BL590" s="117"/>
      <c r="BM590" s="117"/>
      <c r="BN590" s="117"/>
      <c r="BO590" s="117"/>
      <c r="BP590" s="117"/>
      <c r="BQ590" s="117"/>
      <c r="BR590" s="117"/>
      <c r="BS590" s="117"/>
      <c r="BT590" s="117"/>
      <c r="BU590" s="117"/>
      <c r="BV590" s="117"/>
      <c r="BW590" s="117"/>
      <c r="BX590" s="117"/>
      <c r="BY590" s="117"/>
      <c r="BZ590" s="117"/>
      <c r="CA590" s="117"/>
      <c r="CB590" s="117"/>
      <c r="CC590" s="117"/>
      <c r="CD590" s="117"/>
      <c r="CE590" s="117"/>
      <c r="CF590" s="117"/>
      <c r="CG590" s="117"/>
      <c r="CH590" s="117"/>
      <c r="CI590" s="117"/>
      <c r="CJ590" s="117"/>
      <c r="CK590" s="117"/>
      <c r="CL590" s="117"/>
      <c r="CM590" s="117"/>
      <c r="CN590" s="117"/>
      <c r="CO590" s="117"/>
      <c r="CP590" s="117"/>
      <c r="CQ590" s="117"/>
      <c r="CR590" s="117"/>
      <c r="CS590" s="117"/>
      <c r="CT590" s="117"/>
      <c r="CU590" s="117"/>
      <c r="CV590" s="117"/>
      <c r="CW590" s="117"/>
      <c r="CX590" s="118"/>
      <c r="CY590" s="118"/>
      <c r="CZ590" s="118"/>
      <c r="DA590" s="118"/>
      <c r="DB590" s="118"/>
      <c r="DC590" s="118"/>
      <c r="DD590" s="118"/>
      <c r="DE590" s="118"/>
      <c r="DF590" s="118"/>
      <c r="DG590" s="118"/>
      <c r="DH590" s="118"/>
      <c r="DI590" s="118"/>
    </row>
    <row r="591" spans="1:113" s="5" customFormat="1" x14ac:dyDescent="0.25">
      <c r="A591" s="138"/>
      <c r="B591" s="8" t="s">
        <v>234</v>
      </c>
      <c r="C591" s="8" t="s">
        <v>509</v>
      </c>
      <c r="D591" s="8" t="s">
        <v>568</v>
      </c>
      <c r="E591" s="24" t="s">
        <v>533</v>
      </c>
      <c r="F591" s="24" t="s">
        <v>533</v>
      </c>
      <c r="G591" s="31">
        <v>5.85</v>
      </c>
      <c r="H591" s="6">
        <f t="shared" si="356"/>
        <v>4.68</v>
      </c>
      <c r="I591" s="6">
        <f t="shared" si="359"/>
        <v>4.0364999999999993</v>
      </c>
      <c r="J591" s="6">
        <f t="shared" si="360"/>
        <v>4.68</v>
      </c>
      <c r="K591" s="6">
        <f t="shared" si="341"/>
        <v>1.7549999999999999</v>
      </c>
      <c r="L591" s="6">
        <f t="shared" si="361"/>
        <v>4.0364999999999993</v>
      </c>
      <c r="M591" s="85">
        <f t="shared" si="339"/>
        <v>4.68</v>
      </c>
      <c r="N591" s="77" t="s">
        <v>376</v>
      </c>
      <c r="O591" s="6">
        <f t="shared" si="357"/>
        <v>4.0364999999999993</v>
      </c>
      <c r="P591" s="77">
        <f t="shared" si="342"/>
        <v>4.0949999999999998</v>
      </c>
      <c r="Q591" s="6">
        <f t="shared" si="390"/>
        <v>4.68</v>
      </c>
      <c r="R591" s="6">
        <f t="shared" si="391"/>
        <v>3.7439999999999998</v>
      </c>
      <c r="S591" s="6">
        <f t="shared" si="392"/>
        <v>3.2291999999999996</v>
      </c>
      <c r="T591" s="6">
        <f t="shared" si="393"/>
        <v>3.7439999999999998</v>
      </c>
      <c r="U591" s="6">
        <f t="shared" si="394"/>
        <v>1.4039999999999999</v>
      </c>
      <c r="V591" s="6">
        <f t="shared" si="395"/>
        <v>3.2291999999999996</v>
      </c>
      <c r="W591" s="6">
        <f t="shared" si="396"/>
        <v>3.7439999999999998</v>
      </c>
      <c r="X591" s="6">
        <f t="shared" si="384"/>
        <v>3.8136149999999995</v>
      </c>
      <c r="Y591" s="6">
        <f t="shared" si="397"/>
        <v>3.2291999999999996</v>
      </c>
      <c r="Z591" s="6">
        <f t="shared" si="398"/>
        <v>3.2759999999999998</v>
      </c>
      <c r="AA591" s="6">
        <f t="shared" si="399"/>
        <v>3.7439999999999998</v>
      </c>
      <c r="AB591" s="6">
        <f t="shared" si="400"/>
        <v>2.9952000000000001</v>
      </c>
      <c r="AC591" s="6">
        <f t="shared" si="401"/>
        <v>2.5833599999999999</v>
      </c>
      <c r="AD591" s="6">
        <f t="shared" si="402"/>
        <v>2.9952000000000001</v>
      </c>
      <c r="AE591" s="77" t="s">
        <v>376</v>
      </c>
      <c r="AF591" s="6">
        <f t="shared" si="362"/>
        <v>4.0364999999999993</v>
      </c>
      <c r="AG591" s="6">
        <f t="shared" si="363"/>
        <v>4.0364999999999993</v>
      </c>
      <c r="AH591" s="77" t="s">
        <v>376</v>
      </c>
      <c r="AI591" s="89">
        <f t="shared" si="364"/>
        <v>4.8100162499999994</v>
      </c>
      <c r="AJ591" s="2">
        <f t="shared" si="365"/>
        <v>1.4039999999999999</v>
      </c>
      <c r="AK591" s="109">
        <f t="shared" si="388"/>
        <v>5.85</v>
      </c>
      <c r="AL591" s="117"/>
      <c r="AM591" s="117"/>
      <c r="AN591" s="117"/>
      <c r="AO591" s="117"/>
      <c r="AP591" s="117"/>
      <c r="AQ591" s="117"/>
      <c r="AR591" s="117"/>
      <c r="AS591" s="117"/>
      <c r="AT591" s="117"/>
      <c r="AU591" s="117"/>
      <c r="AV591" s="117"/>
      <c r="AW591" s="117"/>
      <c r="AX591" s="117"/>
      <c r="AY591" s="117"/>
      <c r="AZ591" s="117"/>
      <c r="BA591" s="117"/>
      <c r="BB591" s="117"/>
      <c r="BC591" s="117"/>
      <c r="BD591" s="117"/>
      <c r="BE591" s="117"/>
      <c r="BF591" s="117"/>
      <c r="BG591" s="117"/>
      <c r="BH591" s="117"/>
      <c r="BI591" s="117"/>
      <c r="BJ591" s="117"/>
      <c r="BK591" s="117"/>
      <c r="BL591" s="117"/>
      <c r="BM591" s="117"/>
      <c r="BN591" s="117"/>
      <c r="BO591" s="117"/>
      <c r="BP591" s="117"/>
      <c r="BQ591" s="117"/>
      <c r="BR591" s="117"/>
      <c r="BS591" s="117"/>
      <c r="BT591" s="117"/>
      <c r="BU591" s="117"/>
      <c r="BV591" s="117"/>
      <c r="BW591" s="117"/>
      <c r="BX591" s="117"/>
      <c r="BY591" s="117"/>
      <c r="BZ591" s="117"/>
      <c r="CA591" s="117"/>
      <c r="CB591" s="117"/>
      <c r="CC591" s="117"/>
      <c r="CD591" s="117"/>
      <c r="CE591" s="117"/>
      <c r="CF591" s="117"/>
      <c r="CG591" s="117"/>
      <c r="CH591" s="117"/>
      <c r="CI591" s="117"/>
      <c r="CJ591" s="117"/>
      <c r="CK591" s="117"/>
      <c r="CL591" s="117"/>
      <c r="CM591" s="117"/>
      <c r="CN591" s="117"/>
      <c r="CO591" s="117"/>
      <c r="CP591" s="117"/>
      <c r="CQ591" s="117"/>
      <c r="CR591" s="117"/>
      <c r="CS591" s="117"/>
      <c r="CT591" s="117"/>
      <c r="CU591" s="117"/>
      <c r="CV591" s="117"/>
      <c r="CW591" s="117"/>
      <c r="CX591" s="118"/>
      <c r="CY591" s="118"/>
      <c r="CZ591" s="118"/>
      <c r="DA591" s="118"/>
      <c r="DB591" s="118"/>
      <c r="DC591" s="118"/>
      <c r="DD591" s="118"/>
      <c r="DE591" s="118"/>
      <c r="DF591" s="118"/>
      <c r="DG591" s="118"/>
      <c r="DH591" s="118"/>
      <c r="DI591" s="118"/>
    </row>
    <row r="592" spans="1:113" s="5" customFormat="1" x14ac:dyDescent="0.25">
      <c r="A592" s="138"/>
      <c r="B592" s="8" t="s">
        <v>235</v>
      </c>
      <c r="C592" s="8" t="s">
        <v>509</v>
      </c>
      <c r="D592" s="8" t="s">
        <v>568</v>
      </c>
      <c r="E592" s="24" t="s">
        <v>534</v>
      </c>
      <c r="F592" s="24" t="s">
        <v>534</v>
      </c>
      <c r="G592" s="31">
        <v>24.85</v>
      </c>
      <c r="H592" s="6">
        <f t="shared" si="356"/>
        <v>19.880000000000003</v>
      </c>
      <c r="I592" s="6">
        <f t="shared" si="359"/>
        <v>17.1465</v>
      </c>
      <c r="J592" s="6">
        <f t="shared" si="360"/>
        <v>19.880000000000003</v>
      </c>
      <c r="K592" s="6">
        <f t="shared" si="341"/>
        <v>7.4550000000000001</v>
      </c>
      <c r="L592" s="6">
        <f t="shared" si="361"/>
        <v>17.1465</v>
      </c>
      <c r="M592" s="85">
        <f t="shared" si="339"/>
        <v>19.880000000000003</v>
      </c>
      <c r="N592" s="77" t="s">
        <v>376</v>
      </c>
      <c r="O592" s="6">
        <f t="shared" si="357"/>
        <v>17.1465</v>
      </c>
      <c r="P592" s="77">
        <f t="shared" si="342"/>
        <v>17.395</v>
      </c>
      <c r="Q592" s="6">
        <f t="shared" si="390"/>
        <v>19.880000000000003</v>
      </c>
      <c r="R592" s="6">
        <f t="shared" si="391"/>
        <v>15.904000000000003</v>
      </c>
      <c r="S592" s="6">
        <f t="shared" si="392"/>
        <v>13.7172</v>
      </c>
      <c r="T592" s="6">
        <f t="shared" si="393"/>
        <v>15.904000000000003</v>
      </c>
      <c r="U592" s="6">
        <f t="shared" si="394"/>
        <v>5.9640000000000004</v>
      </c>
      <c r="V592" s="6">
        <f t="shared" si="395"/>
        <v>13.7172</v>
      </c>
      <c r="W592" s="6">
        <f t="shared" si="396"/>
        <v>15.904000000000003</v>
      </c>
      <c r="X592" s="6">
        <f t="shared" si="384"/>
        <v>16.199714999999998</v>
      </c>
      <c r="Y592" s="6">
        <f t="shared" si="397"/>
        <v>13.7172</v>
      </c>
      <c r="Z592" s="6">
        <f t="shared" si="398"/>
        <v>13.916</v>
      </c>
      <c r="AA592" s="6">
        <f t="shared" si="399"/>
        <v>15.904000000000003</v>
      </c>
      <c r="AB592" s="6">
        <f t="shared" si="400"/>
        <v>12.723200000000004</v>
      </c>
      <c r="AC592" s="6">
        <f t="shared" si="401"/>
        <v>10.97376</v>
      </c>
      <c r="AD592" s="6">
        <f t="shared" si="402"/>
        <v>12.723200000000004</v>
      </c>
      <c r="AE592" s="77" t="s">
        <v>376</v>
      </c>
      <c r="AF592" s="6">
        <f t="shared" si="362"/>
        <v>17.1465</v>
      </c>
      <c r="AG592" s="6">
        <f t="shared" si="363"/>
        <v>17.1465</v>
      </c>
      <c r="AH592" s="77" t="s">
        <v>376</v>
      </c>
      <c r="AI592" s="89">
        <f t="shared" si="364"/>
        <v>20.432291250000002</v>
      </c>
      <c r="AJ592" s="2">
        <f t="shared" si="365"/>
        <v>5.9640000000000004</v>
      </c>
      <c r="AK592" s="109">
        <f t="shared" si="388"/>
        <v>24.85</v>
      </c>
      <c r="AL592" s="117"/>
      <c r="AM592" s="117"/>
      <c r="AN592" s="117"/>
      <c r="AO592" s="117"/>
      <c r="AP592" s="117"/>
      <c r="AQ592" s="117"/>
      <c r="AR592" s="117"/>
      <c r="AS592" s="117"/>
      <c r="AT592" s="117"/>
      <c r="AU592" s="117"/>
      <c r="AV592" s="117"/>
      <c r="AW592" s="117"/>
      <c r="AX592" s="117"/>
      <c r="AY592" s="117"/>
      <c r="AZ592" s="117"/>
      <c r="BA592" s="117"/>
      <c r="BB592" s="117"/>
      <c r="BC592" s="117"/>
      <c r="BD592" s="117"/>
      <c r="BE592" s="117"/>
      <c r="BF592" s="117"/>
      <c r="BG592" s="117"/>
      <c r="BH592" s="117"/>
      <c r="BI592" s="117"/>
      <c r="BJ592" s="117"/>
      <c r="BK592" s="117"/>
      <c r="BL592" s="117"/>
      <c r="BM592" s="117"/>
      <c r="BN592" s="117"/>
      <c r="BO592" s="117"/>
      <c r="BP592" s="117"/>
      <c r="BQ592" s="117"/>
      <c r="BR592" s="117"/>
      <c r="BS592" s="117"/>
      <c r="BT592" s="117"/>
      <c r="BU592" s="117"/>
      <c r="BV592" s="117"/>
      <c r="BW592" s="117"/>
      <c r="BX592" s="117"/>
      <c r="BY592" s="117"/>
      <c r="BZ592" s="117"/>
      <c r="CA592" s="117"/>
      <c r="CB592" s="117"/>
      <c r="CC592" s="117"/>
      <c r="CD592" s="117"/>
      <c r="CE592" s="117"/>
      <c r="CF592" s="117"/>
      <c r="CG592" s="117"/>
      <c r="CH592" s="117"/>
      <c r="CI592" s="117"/>
      <c r="CJ592" s="117"/>
      <c r="CK592" s="117"/>
      <c r="CL592" s="117"/>
      <c r="CM592" s="117"/>
      <c r="CN592" s="117"/>
      <c r="CO592" s="117"/>
      <c r="CP592" s="117"/>
      <c r="CQ592" s="117"/>
      <c r="CR592" s="117"/>
      <c r="CS592" s="117"/>
      <c r="CT592" s="117"/>
      <c r="CU592" s="117"/>
      <c r="CV592" s="117"/>
      <c r="CW592" s="117"/>
      <c r="CX592" s="118"/>
      <c r="CY592" s="118"/>
      <c r="CZ592" s="118"/>
      <c r="DA592" s="118"/>
      <c r="DB592" s="118"/>
      <c r="DC592" s="118"/>
      <c r="DD592" s="118"/>
      <c r="DE592" s="118"/>
      <c r="DF592" s="118"/>
      <c r="DG592" s="118"/>
      <c r="DH592" s="118"/>
      <c r="DI592" s="118"/>
    </row>
    <row r="593" spans="1:113" s="5" customFormat="1" x14ac:dyDescent="0.25">
      <c r="A593" s="138"/>
      <c r="B593" s="8" t="s">
        <v>236</v>
      </c>
      <c r="C593" s="8" t="s">
        <v>509</v>
      </c>
      <c r="D593" s="8" t="s">
        <v>568</v>
      </c>
      <c r="E593" s="24" t="s">
        <v>535</v>
      </c>
      <c r="F593" s="24" t="s">
        <v>535</v>
      </c>
      <c r="G593" s="31">
        <v>10.9</v>
      </c>
      <c r="H593" s="6">
        <f t="shared" si="356"/>
        <v>8.7200000000000006</v>
      </c>
      <c r="I593" s="6">
        <f t="shared" si="359"/>
        <v>7.5209999999999999</v>
      </c>
      <c r="J593" s="6">
        <f t="shared" si="360"/>
        <v>8.7200000000000006</v>
      </c>
      <c r="K593" s="6">
        <f t="shared" si="341"/>
        <v>3.27</v>
      </c>
      <c r="L593" s="6">
        <f t="shared" si="361"/>
        <v>7.5209999999999999</v>
      </c>
      <c r="M593" s="85">
        <f t="shared" si="339"/>
        <v>8.7200000000000006</v>
      </c>
      <c r="N593" s="77" t="s">
        <v>376</v>
      </c>
      <c r="O593" s="6">
        <f t="shared" si="357"/>
        <v>7.5209999999999999</v>
      </c>
      <c r="P593" s="77">
        <f t="shared" si="342"/>
        <v>7.63</v>
      </c>
      <c r="Q593" s="6">
        <f t="shared" si="390"/>
        <v>8.7200000000000006</v>
      </c>
      <c r="R593" s="6">
        <f t="shared" si="391"/>
        <v>6.9760000000000009</v>
      </c>
      <c r="S593" s="6">
        <f t="shared" si="392"/>
        <v>6.0167999999999999</v>
      </c>
      <c r="T593" s="6">
        <f t="shared" si="393"/>
        <v>6.9760000000000009</v>
      </c>
      <c r="U593" s="6">
        <f t="shared" si="394"/>
        <v>2.6160000000000001</v>
      </c>
      <c r="V593" s="6">
        <f t="shared" si="395"/>
        <v>6.0167999999999999</v>
      </c>
      <c r="W593" s="6">
        <f t="shared" si="396"/>
        <v>6.9760000000000009</v>
      </c>
      <c r="X593" s="6">
        <f t="shared" si="384"/>
        <v>7.1057099999999993</v>
      </c>
      <c r="Y593" s="6">
        <f t="shared" si="397"/>
        <v>6.0167999999999999</v>
      </c>
      <c r="Z593" s="6">
        <f t="shared" si="398"/>
        <v>6.1040000000000001</v>
      </c>
      <c r="AA593" s="6">
        <f t="shared" si="399"/>
        <v>6.9760000000000009</v>
      </c>
      <c r="AB593" s="6">
        <f t="shared" si="400"/>
        <v>5.5808000000000009</v>
      </c>
      <c r="AC593" s="6">
        <f t="shared" si="401"/>
        <v>4.8134399999999999</v>
      </c>
      <c r="AD593" s="6">
        <f t="shared" si="402"/>
        <v>5.5808000000000009</v>
      </c>
      <c r="AE593" s="77" t="s">
        <v>376</v>
      </c>
      <c r="AF593" s="6">
        <f t="shared" si="362"/>
        <v>7.5209999999999999</v>
      </c>
      <c r="AG593" s="6">
        <f t="shared" si="363"/>
        <v>7.5209999999999999</v>
      </c>
      <c r="AH593" s="77" t="s">
        <v>376</v>
      </c>
      <c r="AI593" s="89">
        <f t="shared" si="364"/>
        <v>8.9622525</v>
      </c>
      <c r="AJ593" s="2">
        <f t="shared" si="365"/>
        <v>2.6160000000000001</v>
      </c>
      <c r="AK593" s="109">
        <f t="shared" si="388"/>
        <v>10.9</v>
      </c>
      <c r="AL593" s="117"/>
      <c r="AM593" s="117"/>
      <c r="AN593" s="117"/>
      <c r="AO593" s="117"/>
      <c r="AP593" s="117"/>
      <c r="AQ593" s="117"/>
      <c r="AR593" s="117"/>
      <c r="AS593" s="117"/>
      <c r="AT593" s="117"/>
      <c r="AU593" s="117"/>
      <c r="AV593" s="117"/>
      <c r="AW593" s="117"/>
      <c r="AX593" s="117"/>
      <c r="AY593" s="117"/>
      <c r="AZ593" s="117"/>
      <c r="BA593" s="117"/>
      <c r="BB593" s="117"/>
      <c r="BC593" s="117"/>
      <c r="BD593" s="117"/>
      <c r="BE593" s="117"/>
      <c r="BF593" s="117"/>
      <c r="BG593" s="117"/>
      <c r="BH593" s="117"/>
      <c r="BI593" s="117"/>
      <c r="BJ593" s="117"/>
      <c r="BK593" s="117"/>
      <c r="BL593" s="117"/>
      <c r="BM593" s="117"/>
      <c r="BN593" s="117"/>
      <c r="BO593" s="117"/>
      <c r="BP593" s="117"/>
      <c r="BQ593" s="117"/>
      <c r="BR593" s="117"/>
      <c r="BS593" s="117"/>
      <c r="BT593" s="117"/>
      <c r="BU593" s="117"/>
      <c r="BV593" s="117"/>
      <c r="BW593" s="117"/>
      <c r="BX593" s="117"/>
      <c r="BY593" s="117"/>
      <c r="BZ593" s="117"/>
      <c r="CA593" s="117"/>
      <c r="CB593" s="117"/>
      <c r="CC593" s="117"/>
      <c r="CD593" s="117"/>
      <c r="CE593" s="117"/>
      <c r="CF593" s="117"/>
      <c r="CG593" s="117"/>
      <c r="CH593" s="117"/>
      <c r="CI593" s="117"/>
      <c r="CJ593" s="117"/>
      <c r="CK593" s="117"/>
      <c r="CL593" s="117"/>
      <c r="CM593" s="117"/>
      <c r="CN593" s="117"/>
      <c r="CO593" s="117"/>
      <c r="CP593" s="117"/>
      <c r="CQ593" s="117"/>
      <c r="CR593" s="117"/>
      <c r="CS593" s="117"/>
      <c r="CT593" s="117"/>
      <c r="CU593" s="117"/>
      <c r="CV593" s="117"/>
      <c r="CW593" s="117"/>
      <c r="CX593" s="118"/>
      <c r="CY593" s="118"/>
      <c r="CZ593" s="118"/>
      <c r="DA593" s="118"/>
      <c r="DB593" s="118"/>
      <c r="DC593" s="118"/>
      <c r="DD593" s="118"/>
      <c r="DE593" s="118"/>
      <c r="DF593" s="118"/>
      <c r="DG593" s="118"/>
      <c r="DH593" s="118"/>
      <c r="DI593" s="118"/>
    </row>
    <row r="594" spans="1:113" s="5" customFormat="1" x14ac:dyDescent="0.25">
      <c r="A594" s="138"/>
      <c r="B594" s="8" t="s">
        <v>241</v>
      </c>
      <c r="C594" s="8" t="s">
        <v>509</v>
      </c>
      <c r="D594" s="8" t="s">
        <v>568</v>
      </c>
      <c r="E594" s="24" t="s">
        <v>536</v>
      </c>
      <c r="F594" s="24" t="s">
        <v>536</v>
      </c>
      <c r="G594" s="31">
        <v>12</v>
      </c>
      <c r="H594" s="6">
        <f t="shared" si="356"/>
        <v>9.6000000000000014</v>
      </c>
      <c r="I594" s="6">
        <f t="shared" si="359"/>
        <v>8.2799999999999994</v>
      </c>
      <c r="J594" s="6">
        <f t="shared" si="360"/>
        <v>9.6000000000000014</v>
      </c>
      <c r="K594" s="6">
        <f t="shared" si="341"/>
        <v>3.5999999999999996</v>
      </c>
      <c r="L594" s="6">
        <f t="shared" si="361"/>
        <v>8.2799999999999994</v>
      </c>
      <c r="M594" s="85">
        <f t="shared" si="339"/>
        <v>9.6000000000000014</v>
      </c>
      <c r="N594" s="77" t="s">
        <v>376</v>
      </c>
      <c r="O594" s="6">
        <f t="shared" si="357"/>
        <v>8.2799999999999994</v>
      </c>
      <c r="P594" s="77">
        <f t="shared" si="342"/>
        <v>8.3999999999999986</v>
      </c>
      <c r="Q594" s="6">
        <f t="shared" si="390"/>
        <v>9.6000000000000014</v>
      </c>
      <c r="R594" s="6">
        <f t="shared" si="391"/>
        <v>7.6800000000000015</v>
      </c>
      <c r="S594" s="6">
        <f t="shared" si="392"/>
        <v>6.6239999999999997</v>
      </c>
      <c r="T594" s="6">
        <f t="shared" si="393"/>
        <v>7.6800000000000015</v>
      </c>
      <c r="U594" s="6">
        <f t="shared" si="394"/>
        <v>2.88</v>
      </c>
      <c r="V594" s="6">
        <f t="shared" si="395"/>
        <v>6.6239999999999997</v>
      </c>
      <c r="W594" s="6">
        <f t="shared" si="396"/>
        <v>7.6800000000000015</v>
      </c>
      <c r="X594" s="6">
        <f t="shared" si="384"/>
        <v>7.8227999999999991</v>
      </c>
      <c r="Y594" s="6">
        <f t="shared" si="397"/>
        <v>6.6239999999999997</v>
      </c>
      <c r="Z594" s="6">
        <f t="shared" si="398"/>
        <v>6.7199999999999989</v>
      </c>
      <c r="AA594" s="6">
        <f t="shared" si="399"/>
        <v>7.6800000000000015</v>
      </c>
      <c r="AB594" s="6">
        <f t="shared" si="400"/>
        <v>6.1440000000000019</v>
      </c>
      <c r="AC594" s="6">
        <f t="shared" si="401"/>
        <v>5.2991999999999999</v>
      </c>
      <c r="AD594" s="6">
        <f t="shared" si="402"/>
        <v>6.1440000000000019</v>
      </c>
      <c r="AE594" s="77" t="s">
        <v>376</v>
      </c>
      <c r="AF594" s="6">
        <f t="shared" si="362"/>
        <v>8.2799999999999994</v>
      </c>
      <c r="AG594" s="6">
        <f t="shared" si="363"/>
        <v>8.2799999999999994</v>
      </c>
      <c r="AH594" s="77" t="s">
        <v>376</v>
      </c>
      <c r="AI594" s="89">
        <f t="shared" si="364"/>
        <v>9.8666999999999998</v>
      </c>
      <c r="AJ594" s="2">
        <f t="shared" si="365"/>
        <v>2.88</v>
      </c>
      <c r="AK594" s="109">
        <f t="shared" si="388"/>
        <v>12</v>
      </c>
      <c r="AL594" s="117"/>
      <c r="AM594" s="117"/>
      <c r="AN594" s="117"/>
      <c r="AO594" s="117"/>
      <c r="AP594" s="117"/>
      <c r="AQ594" s="117"/>
      <c r="AR594" s="117"/>
      <c r="AS594" s="117"/>
      <c r="AT594" s="117"/>
      <c r="AU594" s="117"/>
      <c r="AV594" s="117"/>
      <c r="AW594" s="117"/>
      <c r="AX594" s="117"/>
      <c r="AY594" s="117"/>
      <c r="AZ594" s="117"/>
      <c r="BA594" s="117"/>
      <c r="BB594" s="117"/>
      <c r="BC594" s="117"/>
      <c r="BD594" s="117"/>
      <c r="BE594" s="117"/>
      <c r="BF594" s="117"/>
      <c r="BG594" s="117"/>
      <c r="BH594" s="117"/>
      <c r="BI594" s="117"/>
      <c r="BJ594" s="117"/>
      <c r="BK594" s="117"/>
      <c r="BL594" s="117"/>
      <c r="BM594" s="117"/>
      <c r="BN594" s="117"/>
      <c r="BO594" s="117"/>
      <c r="BP594" s="117"/>
      <c r="BQ594" s="117"/>
      <c r="BR594" s="117"/>
      <c r="BS594" s="117"/>
      <c r="BT594" s="117"/>
      <c r="BU594" s="117"/>
      <c r="BV594" s="117"/>
      <c r="BW594" s="117"/>
      <c r="BX594" s="117"/>
      <c r="BY594" s="117"/>
      <c r="BZ594" s="117"/>
      <c r="CA594" s="117"/>
      <c r="CB594" s="117"/>
      <c r="CC594" s="117"/>
      <c r="CD594" s="117"/>
      <c r="CE594" s="117"/>
      <c r="CF594" s="117"/>
      <c r="CG594" s="117"/>
      <c r="CH594" s="117"/>
      <c r="CI594" s="117"/>
      <c r="CJ594" s="117"/>
      <c r="CK594" s="117"/>
      <c r="CL594" s="117"/>
      <c r="CM594" s="117"/>
      <c r="CN594" s="117"/>
      <c r="CO594" s="117"/>
      <c r="CP594" s="117"/>
      <c r="CQ594" s="117"/>
      <c r="CR594" s="117"/>
      <c r="CS594" s="117"/>
      <c r="CT594" s="117"/>
      <c r="CU594" s="117"/>
      <c r="CV594" s="117"/>
      <c r="CW594" s="117"/>
      <c r="CX594" s="118"/>
      <c r="CY594" s="118"/>
      <c r="CZ594" s="118"/>
      <c r="DA594" s="118"/>
      <c r="DB594" s="118"/>
      <c r="DC594" s="118"/>
      <c r="DD594" s="118"/>
      <c r="DE594" s="118"/>
      <c r="DF594" s="118"/>
      <c r="DG594" s="118"/>
      <c r="DH594" s="118"/>
      <c r="DI594" s="118"/>
    </row>
    <row r="595" spans="1:113" s="5" customFormat="1" x14ac:dyDescent="0.25">
      <c r="A595" s="138"/>
      <c r="B595" s="8" t="s">
        <v>242</v>
      </c>
      <c r="C595" s="8" t="s">
        <v>509</v>
      </c>
      <c r="D595" s="8" t="s">
        <v>568</v>
      </c>
      <c r="E595" s="24" t="s">
        <v>537</v>
      </c>
      <c r="F595" s="24" t="s">
        <v>537</v>
      </c>
      <c r="G595" s="31">
        <v>144.94999999999999</v>
      </c>
      <c r="H595" s="6">
        <f t="shared" si="356"/>
        <v>115.96</v>
      </c>
      <c r="I595" s="6">
        <f t="shared" si="359"/>
        <v>100.01549999999999</v>
      </c>
      <c r="J595" s="6">
        <f t="shared" si="360"/>
        <v>115.96</v>
      </c>
      <c r="K595" s="6">
        <f t="shared" si="341"/>
        <v>43.484999999999992</v>
      </c>
      <c r="L595" s="6">
        <f t="shared" si="361"/>
        <v>100.01549999999999</v>
      </c>
      <c r="M595" s="85">
        <f t="shared" si="339"/>
        <v>115.96</v>
      </c>
      <c r="N595" s="77" t="s">
        <v>376</v>
      </c>
      <c r="O595" s="6">
        <f t="shared" si="357"/>
        <v>100.01549999999999</v>
      </c>
      <c r="P595" s="77">
        <f t="shared" si="342"/>
        <v>101.46499999999999</v>
      </c>
      <c r="Q595" s="6">
        <f t="shared" si="390"/>
        <v>115.96</v>
      </c>
      <c r="R595" s="6">
        <f t="shared" si="391"/>
        <v>92.768000000000001</v>
      </c>
      <c r="S595" s="6">
        <f t="shared" si="392"/>
        <v>80.0124</v>
      </c>
      <c r="T595" s="6">
        <f t="shared" si="393"/>
        <v>92.768000000000001</v>
      </c>
      <c r="U595" s="6">
        <f t="shared" si="394"/>
        <v>34.787999999999997</v>
      </c>
      <c r="V595" s="6">
        <f t="shared" si="395"/>
        <v>80.0124</v>
      </c>
      <c r="W595" s="6">
        <f t="shared" si="396"/>
        <v>92.768000000000001</v>
      </c>
      <c r="X595" s="6">
        <f t="shared" si="384"/>
        <v>94.492904999999979</v>
      </c>
      <c r="Y595" s="6">
        <f t="shared" si="397"/>
        <v>80.0124</v>
      </c>
      <c r="Z595" s="6">
        <f t="shared" si="398"/>
        <v>81.171999999999997</v>
      </c>
      <c r="AA595" s="6">
        <f t="shared" si="399"/>
        <v>92.768000000000001</v>
      </c>
      <c r="AB595" s="6">
        <f t="shared" si="400"/>
        <v>74.214399999999998</v>
      </c>
      <c r="AC595" s="6">
        <f t="shared" si="401"/>
        <v>64.009920000000008</v>
      </c>
      <c r="AD595" s="6">
        <f t="shared" si="402"/>
        <v>74.214399999999998</v>
      </c>
      <c r="AE595" s="77" t="s">
        <v>376</v>
      </c>
      <c r="AF595" s="6">
        <f t="shared" si="362"/>
        <v>100.01549999999999</v>
      </c>
      <c r="AG595" s="6">
        <f t="shared" si="363"/>
        <v>100.01549999999999</v>
      </c>
      <c r="AH595" s="77" t="s">
        <v>376</v>
      </c>
      <c r="AI595" s="89">
        <f t="shared" si="364"/>
        <v>119.18151374999999</v>
      </c>
      <c r="AJ595" s="2">
        <f t="shared" si="365"/>
        <v>34.787999999999997</v>
      </c>
      <c r="AK595" s="109">
        <f t="shared" si="388"/>
        <v>144.94999999999999</v>
      </c>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117"/>
      <c r="CD595" s="117"/>
      <c r="CE595" s="117"/>
      <c r="CF595" s="117"/>
      <c r="CG595" s="117"/>
      <c r="CH595" s="117"/>
      <c r="CI595" s="117"/>
      <c r="CJ595" s="117"/>
      <c r="CK595" s="117"/>
      <c r="CL595" s="117"/>
      <c r="CM595" s="117"/>
      <c r="CN595" s="117"/>
      <c r="CO595" s="117"/>
      <c r="CP595" s="117"/>
      <c r="CQ595" s="117"/>
      <c r="CR595" s="117"/>
      <c r="CS595" s="117"/>
      <c r="CT595" s="117"/>
      <c r="CU595" s="117"/>
      <c r="CV595" s="117"/>
      <c r="CW595" s="117"/>
      <c r="CX595" s="118"/>
      <c r="CY595" s="118"/>
      <c r="CZ595" s="118"/>
      <c r="DA595" s="118"/>
      <c r="DB595" s="118"/>
      <c r="DC595" s="118"/>
      <c r="DD595" s="118"/>
      <c r="DE595" s="118"/>
      <c r="DF595" s="118"/>
      <c r="DG595" s="118"/>
      <c r="DH595" s="118"/>
      <c r="DI595" s="118"/>
    </row>
    <row r="596" spans="1:113" s="5" customFormat="1" x14ac:dyDescent="0.25">
      <c r="A596" s="138"/>
      <c r="B596" s="8" t="s">
        <v>243</v>
      </c>
      <c r="C596" s="8" t="s">
        <v>509</v>
      </c>
      <c r="D596" s="8" t="s">
        <v>568</v>
      </c>
      <c r="E596" s="24" t="s">
        <v>538</v>
      </c>
      <c r="F596" s="24" t="s">
        <v>538</v>
      </c>
      <c r="G596" s="31">
        <v>1.75</v>
      </c>
      <c r="H596" s="6">
        <f t="shared" si="356"/>
        <v>1.4000000000000001</v>
      </c>
      <c r="I596" s="6">
        <f t="shared" si="359"/>
        <v>1.2075</v>
      </c>
      <c r="J596" s="6">
        <f t="shared" si="360"/>
        <v>1.4000000000000001</v>
      </c>
      <c r="K596" s="6">
        <f t="shared" si="341"/>
        <v>0.52500000000000002</v>
      </c>
      <c r="L596" s="6">
        <f t="shared" si="361"/>
        <v>1.2075</v>
      </c>
      <c r="M596" s="85">
        <f t="shared" si="339"/>
        <v>1.4000000000000001</v>
      </c>
      <c r="N596" s="77" t="s">
        <v>376</v>
      </c>
      <c r="O596" s="6">
        <f t="shared" si="357"/>
        <v>1.2075</v>
      </c>
      <c r="P596" s="77">
        <f t="shared" si="342"/>
        <v>1.2249999999999999</v>
      </c>
      <c r="Q596" s="6">
        <f t="shared" si="390"/>
        <v>1.4000000000000001</v>
      </c>
      <c r="R596" s="6">
        <f t="shared" si="391"/>
        <v>1.1200000000000001</v>
      </c>
      <c r="S596" s="6">
        <f t="shared" si="392"/>
        <v>0.96600000000000008</v>
      </c>
      <c r="T596" s="6">
        <f t="shared" si="393"/>
        <v>1.1200000000000001</v>
      </c>
      <c r="U596" s="6">
        <f t="shared" si="394"/>
        <v>0.42000000000000004</v>
      </c>
      <c r="V596" s="6">
        <f t="shared" si="395"/>
        <v>0.96600000000000008</v>
      </c>
      <c r="W596" s="6">
        <f t="shared" si="396"/>
        <v>1.1200000000000001</v>
      </c>
      <c r="X596" s="6">
        <f t="shared" si="384"/>
        <v>1.140825</v>
      </c>
      <c r="Y596" s="6">
        <f t="shared" si="397"/>
        <v>0.96600000000000008</v>
      </c>
      <c r="Z596" s="6">
        <f t="shared" si="398"/>
        <v>0.98</v>
      </c>
      <c r="AA596" s="6">
        <f t="shared" si="399"/>
        <v>1.1200000000000001</v>
      </c>
      <c r="AB596" s="6">
        <f t="shared" si="400"/>
        <v>0.89600000000000013</v>
      </c>
      <c r="AC596" s="6">
        <f t="shared" si="401"/>
        <v>0.77280000000000015</v>
      </c>
      <c r="AD596" s="6">
        <f t="shared" si="402"/>
        <v>0.89600000000000013</v>
      </c>
      <c r="AE596" s="77" t="s">
        <v>376</v>
      </c>
      <c r="AF596" s="6">
        <f t="shared" si="362"/>
        <v>1.2075</v>
      </c>
      <c r="AG596" s="6">
        <f t="shared" si="363"/>
        <v>1.2075</v>
      </c>
      <c r="AH596" s="77" t="s">
        <v>376</v>
      </c>
      <c r="AI596" s="89">
        <f t="shared" si="364"/>
        <v>1.4388937500000001</v>
      </c>
      <c r="AJ596" s="2">
        <f t="shared" si="365"/>
        <v>0.42000000000000004</v>
      </c>
      <c r="AK596" s="109">
        <f t="shared" si="388"/>
        <v>1.75</v>
      </c>
      <c r="AL596" s="117"/>
      <c r="AM596" s="117"/>
      <c r="AN596" s="117"/>
      <c r="AO596" s="117"/>
      <c r="AP596" s="117"/>
      <c r="AQ596" s="117"/>
      <c r="AR596" s="117"/>
      <c r="AS596" s="117"/>
      <c r="AT596" s="117"/>
      <c r="AU596" s="117"/>
      <c r="AV596" s="117"/>
      <c r="AW596" s="117"/>
      <c r="AX596" s="117"/>
      <c r="AY596" s="117"/>
      <c r="AZ596" s="117"/>
      <c r="BA596" s="117"/>
      <c r="BB596" s="117"/>
      <c r="BC596" s="117"/>
      <c r="BD596" s="117"/>
      <c r="BE596" s="117"/>
      <c r="BF596" s="117"/>
      <c r="BG596" s="117"/>
      <c r="BH596" s="117"/>
      <c r="BI596" s="117"/>
      <c r="BJ596" s="117"/>
      <c r="BK596" s="117"/>
      <c r="BL596" s="117"/>
      <c r="BM596" s="117"/>
      <c r="BN596" s="117"/>
      <c r="BO596" s="117"/>
      <c r="BP596" s="117"/>
      <c r="BQ596" s="117"/>
      <c r="BR596" s="117"/>
      <c r="BS596" s="117"/>
      <c r="BT596" s="117"/>
      <c r="BU596" s="117"/>
      <c r="BV596" s="117"/>
      <c r="BW596" s="117"/>
      <c r="BX596" s="117"/>
      <c r="BY596" s="117"/>
      <c r="BZ596" s="117"/>
      <c r="CA596" s="117"/>
      <c r="CB596" s="117"/>
      <c r="CC596" s="117"/>
      <c r="CD596" s="117"/>
      <c r="CE596" s="117"/>
      <c r="CF596" s="117"/>
      <c r="CG596" s="117"/>
      <c r="CH596" s="117"/>
      <c r="CI596" s="117"/>
      <c r="CJ596" s="117"/>
      <c r="CK596" s="117"/>
      <c r="CL596" s="117"/>
      <c r="CM596" s="117"/>
      <c r="CN596" s="117"/>
      <c r="CO596" s="117"/>
      <c r="CP596" s="117"/>
      <c r="CQ596" s="117"/>
      <c r="CR596" s="117"/>
      <c r="CS596" s="117"/>
      <c r="CT596" s="117"/>
      <c r="CU596" s="117"/>
      <c r="CV596" s="117"/>
      <c r="CW596" s="117"/>
      <c r="CX596" s="118"/>
      <c r="CY596" s="118"/>
      <c r="CZ596" s="118"/>
      <c r="DA596" s="118"/>
      <c r="DB596" s="118"/>
      <c r="DC596" s="118"/>
      <c r="DD596" s="118"/>
      <c r="DE596" s="118"/>
      <c r="DF596" s="118"/>
      <c r="DG596" s="118"/>
      <c r="DH596" s="118"/>
      <c r="DI596" s="118"/>
    </row>
    <row r="597" spans="1:113" s="5" customFormat="1" x14ac:dyDescent="0.25">
      <c r="A597" s="138"/>
      <c r="B597" s="8" t="s">
        <v>244</v>
      </c>
      <c r="C597" s="8" t="s">
        <v>509</v>
      </c>
      <c r="D597" s="8" t="s">
        <v>568</v>
      </c>
      <c r="E597" s="24" t="s">
        <v>245</v>
      </c>
      <c r="F597" s="24" t="s">
        <v>245</v>
      </c>
      <c r="G597" s="31">
        <v>61.9</v>
      </c>
      <c r="H597" s="6">
        <f t="shared" si="356"/>
        <v>49.52</v>
      </c>
      <c r="I597" s="6">
        <f t="shared" si="359"/>
        <v>42.710999999999999</v>
      </c>
      <c r="J597" s="6">
        <f t="shared" si="360"/>
        <v>49.52</v>
      </c>
      <c r="K597" s="6">
        <f t="shared" si="341"/>
        <v>18.57</v>
      </c>
      <c r="L597" s="6">
        <f t="shared" si="361"/>
        <v>42.710999999999999</v>
      </c>
      <c r="M597" s="85">
        <f t="shared" si="339"/>
        <v>49.52</v>
      </c>
      <c r="N597" s="77" t="s">
        <v>376</v>
      </c>
      <c r="O597" s="6">
        <f t="shared" si="357"/>
        <v>42.710999999999999</v>
      </c>
      <c r="P597" s="77">
        <f t="shared" si="342"/>
        <v>43.33</v>
      </c>
      <c r="Q597" s="6">
        <f t="shared" si="390"/>
        <v>49.52</v>
      </c>
      <c r="R597" s="6">
        <f t="shared" si="391"/>
        <v>39.616000000000007</v>
      </c>
      <c r="S597" s="6">
        <f t="shared" si="392"/>
        <v>34.168799999999997</v>
      </c>
      <c r="T597" s="6">
        <f t="shared" si="393"/>
        <v>39.616000000000007</v>
      </c>
      <c r="U597" s="6">
        <f t="shared" si="394"/>
        <v>14.856000000000002</v>
      </c>
      <c r="V597" s="6">
        <f t="shared" si="395"/>
        <v>34.168799999999997</v>
      </c>
      <c r="W597" s="6">
        <f t="shared" si="396"/>
        <v>39.616000000000007</v>
      </c>
      <c r="X597" s="6">
        <f t="shared" si="384"/>
        <v>40.352609999999991</v>
      </c>
      <c r="Y597" s="6">
        <f t="shared" si="397"/>
        <v>34.168799999999997</v>
      </c>
      <c r="Z597" s="6">
        <f t="shared" si="398"/>
        <v>34.664000000000001</v>
      </c>
      <c r="AA597" s="6">
        <f t="shared" si="399"/>
        <v>39.616000000000007</v>
      </c>
      <c r="AB597" s="6">
        <f t="shared" si="400"/>
        <v>31.692800000000005</v>
      </c>
      <c r="AC597" s="6">
        <f t="shared" si="401"/>
        <v>27.335039999999999</v>
      </c>
      <c r="AD597" s="6">
        <f t="shared" si="402"/>
        <v>31.692800000000005</v>
      </c>
      <c r="AE597" s="77" t="s">
        <v>376</v>
      </c>
      <c r="AF597" s="6">
        <f t="shared" si="362"/>
        <v>42.710999999999999</v>
      </c>
      <c r="AG597" s="6">
        <f t="shared" si="363"/>
        <v>42.710999999999999</v>
      </c>
      <c r="AH597" s="77" t="s">
        <v>376</v>
      </c>
      <c r="AI597" s="89">
        <f t="shared" si="364"/>
        <v>50.8957275</v>
      </c>
      <c r="AJ597" s="2">
        <f t="shared" si="365"/>
        <v>14.856000000000002</v>
      </c>
      <c r="AK597" s="109">
        <f t="shared" si="388"/>
        <v>61.9</v>
      </c>
      <c r="AL597" s="117"/>
      <c r="AM597" s="117"/>
      <c r="AN597" s="117"/>
      <c r="AO597" s="117"/>
      <c r="AP597" s="117"/>
      <c r="AQ597" s="117"/>
      <c r="AR597" s="117"/>
      <c r="AS597" s="117"/>
      <c r="AT597" s="117"/>
      <c r="AU597" s="117"/>
      <c r="AV597" s="117"/>
      <c r="AW597" s="117"/>
      <c r="AX597" s="117"/>
      <c r="AY597" s="117"/>
      <c r="AZ597" s="117"/>
      <c r="BA597" s="117"/>
      <c r="BB597" s="117"/>
      <c r="BC597" s="117"/>
      <c r="BD597" s="117"/>
      <c r="BE597" s="117"/>
      <c r="BF597" s="117"/>
      <c r="BG597" s="117"/>
      <c r="BH597" s="117"/>
      <c r="BI597" s="117"/>
      <c r="BJ597" s="117"/>
      <c r="BK597" s="117"/>
      <c r="BL597" s="117"/>
      <c r="BM597" s="117"/>
      <c r="BN597" s="117"/>
      <c r="BO597" s="117"/>
      <c r="BP597" s="117"/>
      <c r="BQ597" s="117"/>
      <c r="BR597" s="117"/>
      <c r="BS597" s="117"/>
      <c r="BT597" s="117"/>
      <c r="BU597" s="117"/>
      <c r="BV597" s="117"/>
      <c r="BW597" s="117"/>
      <c r="BX597" s="117"/>
      <c r="BY597" s="117"/>
      <c r="BZ597" s="117"/>
      <c r="CA597" s="117"/>
      <c r="CB597" s="117"/>
      <c r="CC597" s="117"/>
      <c r="CD597" s="117"/>
      <c r="CE597" s="117"/>
      <c r="CF597" s="117"/>
      <c r="CG597" s="117"/>
      <c r="CH597" s="117"/>
      <c r="CI597" s="117"/>
      <c r="CJ597" s="117"/>
      <c r="CK597" s="117"/>
      <c r="CL597" s="117"/>
      <c r="CM597" s="117"/>
      <c r="CN597" s="117"/>
      <c r="CO597" s="117"/>
      <c r="CP597" s="117"/>
      <c r="CQ597" s="117"/>
      <c r="CR597" s="117"/>
      <c r="CS597" s="117"/>
      <c r="CT597" s="117"/>
      <c r="CU597" s="117"/>
      <c r="CV597" s="117"/>
      <c r="CW597" s="117"/>
      <c r="CX597" s="118"/>
      <c r="CY597" s="118"/>
      <c r="CZ597" s="118"/>
      <c r="DA597" s="118"/>
      <c r="DB597" s="118"/>
      <c r="DC597" s="118"/>
      <c r="DD597" s="118"/>
      <c r="DE597" s="118"/>
      <c r="DF597" s="118"/>
      <c r="DG597" s="118"/>
      <c r="DH597" s="118"/>
      <c r="DI597" s="118"/>
    </row>
    <row r="598" spans="1:113" s="5" customFormat="1" x14ac:dyDescent="0.25">
      <c r="A598" s="138"/>
      <c r="B598" s="8" t="s">
        <v>246</v>
      </c>
      <c r="C598" s="8" t="s">
        <v>509</v>
      </c>
      <c r="D598" s="8" t="s">
        <v>568</v>
      </c>
      <c r="E598" s="24" t="s">
        <v>247</v>
      </c>
      <c r="F598" s="24" t="s">
        <v>247</v>
      </c>
      <c r="G598" s="31">
        <v>12.55</v>
      </c>
      <c r="H598" s="6">
        <f t="shared" si="356"/>
        <v>10.040000000000001</v>
      </c>
      <c r="I598" s="6">
        <f t="shared" si="359"/>
        <v>8.6594999999999995</v>
      </c>
      <c r="J598" s="6">
        <f t="shared" si="360"/>
        <v>10.040000000000001</v>
      </c>
      <c r="K598" s="6">
        <f t="shared" si="341"/>
        <v>3.7650000000000001</v>
      </c>
      <c r="L598" s="6">
        <f t="shared" si="361"/>
        <v>8.6594999999999995</v>
      </c>
      <c r="M598" s="85">
        <f t="shared" si="339"/>
        <v>10.040000000000001</v>
      </c>
      <c r="N598" s="77" t="s">
        <v>376</v>
      </c>
      <c r="O598" s="6">
        <f t="shared" si="357"/>
        <v>8.6594999999999995</v>
      </c>
      <c r="P598" s="77">
        <f t="shared" si="342"/>
        <v>8.7850000000000001</v>
      </c>
      <c r="Q598" s="6">
        <f t="shared" si="390"/>
        <v>10.040000000000001</v>
      </c>
      <c r="R598" s="6">
        <f t="shared" si="391"/>
        <v>8.0320000000000018</v>
      </c>
      <c r="S598" s="6">
        <f t="shared" si="392"/>
        <v>6.9276</v>
      </c>
      <c r="T598" s="6">
        <f t="shared" si="393"/>
        <v>8.0320000000000018</v>
      </c>
      <c r="U598" s="6">
        <f t="shared" si="394"/>
        <v>3.0120000000000005</v>
      </c>
      <c r="V598" s="6">
        <f t="shared" si="395"/>
        <v>6.9276</v>
      </c>
      <c r="W598" s="6">
        <f t="shared" si="396"/>
        <v>8.0320000000000018</v>
      </c>
      <c r="X598" s="6">
        <f t="shared" si="384"/>
        <v>8.1813450000000003</v>
      </c>
      <c r="Y598" s="6">
        <f t="shared" si="397"/>
        <v>6.9276</v>
      </c>
      <c r="Z598" s="6">
        <f t="shared" si="398"/>
        <v>7.0280000000000005</v>
      </c>
      <c r="AA598" s="6">
        <f t="shared" si="399"/>
        <v>8.0320000000000018</v>
      </c>
      <c r="AB598" s="6">
        <f t="shared" si="400"/>
        <v>6.425600000000002</v>
      </c>
      <c r="AC598" s="6">
        <f t="shared" si="401"/>
        <v>5.5420800000000003</v>
      </c>
      <c r="AD598" s="6">
        <f t="shared" si="402"/>
        <v>6.425600000000002</v>
      </c>
      <c r="AE598" s="77" t="s">
        <v>376</v>
      </c>
      <c r="AF598" s="6">
        <f t="shared" si="362"/>
        <v>8.6594999999999995</v>
      </c>
      <c r="AG598" s="6">
        <f t="shared" si="363"/>
        <v>8.6594999999999995</v>
      </c>
      <c r="AH598" s="77" t="s">
        <v>376</v>
      </c>
      <c r="AI598" s="89">
        <f t="shared" si="364"/>
        <v>10.318923750000002</v>
      </c>
      <c r="AJ598" s="2">
        <f t="shared" si="365"/>
        <v>3.0120000000000005</v>
      </c>
      <c r="AK598" s="109">
        <f t="shared" si="388"/>
        <v>12.55</v>
      </c>
      <c r="AL598" s="117"/>
      <c r="AM598" s="117"/>
      <c r="AN598" s="117"/>
      <c r="AO598" s="117"/>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c r="BR598" s="117"/>
      <c r="BS598" s="117"/>
      <c r="BT598" s="117"/>
      <c r="BU598" s="117"/>
      <c r="BV598" s="117"/>
      <c r="BW598" s="117"/>
      <c r="BX598" s="117"/>
      <c r="BY598" s="117"/>
      <c r="BZ598" s="117"/>
      <c r="CA598" s="117"/>
      <c r="CB598" s="117"/>
      <c r="CC598" s="117"/>
      <c r="CD598" s="117"/>
      <c r="CE598" s="117"/>
      <c r="CF598" s="117"/>
      <c r="CG598" s="117"/>
      <c r="CH598" s="117"/>
      <c r="CI598" s="117"/>
      <c r="CJ598" s="117"/>
      <c r="CK598" s="117"/>
      <c r="CL598" s="117"/>
      <c r="CM598" s="117"/>
      <c r="CN598" s="117"/>
      <c r="CO598" s="117"/>
      <c r="CP598" s="117"/>
      <c r="CQ598" s="117"/>
      <c r="CR598" s="117"/>
      <c r="CS598" s="117"/>
      <c r="CT598" s="117"/>
      <c r="CU598" s="117"/>
      <c r="CV598" s="117"/>
      <c r="CW598" s="117"/>
      <c r="CX598" s="118"/>
      <c r="CY598" s="118"/>
      <c r="CZ598" s="118"/>
      <c r="DA598" s="118"/>
      <c r="DB598" s="118"/>
      <c r="DC598" s="118"/>
      <c r="DD598" s="118"/>
      <c r="DE598" s="118"/>
      <c r="DF598" s="118"/>
      <c r="DG598" s="118"/>
      <c r="DH598" s="118"/>
      <c r="DI598" s="118"/>
    </row>
    <row r="599" spans="1:113" s="5" customFormat="1" x14ac:dyDescent="0.25">
      <c r="A599" s="138"/>
      <c r="B599" s="8" t="s">
        <v>248</v>
      </c>
      <c r="C599" s="8" t="s">
        <v>509</v>
      </c>
      <c r="D599" s="8" t="s">
        <v>568</v>
      </c>
      <c r="E599" s="24" t="s">
        <v>249</v>
      </c>
      <c r="F599" s="24" t="s">
        <v>249</v>
      </c>
      <c r="G599" s="31">
        <v>37.200000000000003</v>
      </c>
      <c r="H599" s="6">
        <f t="shared" si="356"/>
        <v>29.760000000000005</v>
      </c>
      <c r="I599" s="6">
        <f t="shared" si="359"/>
        <v>25.667999999999999</v>
      </c>
      <c r="J599" s="6">
        <f t="shared" si="360"/>
        <v>29.760000000000005</v>
      </c>
      <c r="K599" s="6">
        <f t="shared" si="341"/>
        <v>11.16</v>
      </c>
      <c r="L599" s="6">
        <f t="shared" si="361"/>
        <v>25.667999999999999</v>
      </c>
      <c r="M599" s="85">
        <f t="shared" si="339"/>
        <v>29.760000000000005</v>
      </c>
      <c r="N599" s="77" t="s">
        <v>376</v>
      </c>
      <c r="O599" s="6">
        <f t="shared" si="357"/>
        <v>25.667999999999999</v>
      </c>
      <c r="P599" s="77">
        <f t="shared" si="342"/>
        <v>26.04</v>
      </c>
      <c r="Q599" s="6">
        <f t="shared" si="390"/>
        <v>29.760000000000005</v>
      </c>
      <c r="R599" s="6">
        <f t="shared" si="391"/>
        <v>23.808000000000007</v>
      </c>
      <c r="S599" s="6">
        <f t="shared" si="392"/>
        <v>20.534400000000002</v>
      </c>
      <c r="T599" s="6">
        <f t="shared" si="393"/>
        <v>23.808000000000007</v>
      </c>
      <c r="U599" s="6">
        <f t="shared" si="394"/>
        <v>8.9280000000000008</v>
      </c>
      <c r="V599" s="6">
        <f t="shared" si="395"/>
        <v>20.534400000000002</v>
      </c>
      <c r="W599" s="6">
        <f t="shared" si="396"/>
        <v>23.808000000000007</v>
      </c>
      <c r="X599" s="6">
        <f t="shared" si="384"/>
        <v>24.250679999999999</v>
      </c>
      <c r="Y599" s="6">
        <f t="shared" si="397"/>
        <v>20.534400000000002</v>
      </c>
      <c r="Z599" s="6">
        <f t="shared" si="398"/>
        <v>20.832000000000001</v>
      </c>
      <c r="AA599" s="6">
        <f t="shared" si="399"/>
        <v>23.808000000000007</v>
      </c>
      <c r="AB599" s="6">
        <f t="shared" si="400"/>
        <v>19.046400000000006</v>
      </c>
      <c r="AC599" s="6">
        <f t="shared" si="401"/>
        <v>16.427520000000001</v>
      </c>
      <c r="AD599" s="6">
        <f t="shared" si="402"/>
        <v>19.046400000000006</v>
      </c>
      <c r="AE599" s="77" t="s">
        <v>376</v>
      </c>
      <c r="AF599" s="6">
        <f t="shared" si="362"/>
        <v>25.667999999999999</v>
      </c>
      <c r="AG599" s="6">
        <f t="shared" si="363"/>
        <v>25.667999999999999</v>
      </c>
      <c r="AH599" s="77" t="s">
        <v>376</v>
      </c>
      <c r="AI599" s="89">
        <f t="shared" si="364"/>
        <v>30.586770000000001</v>
      </c>
      <c r="AJ599" s="2">
        <f t="shared" si="365"/>
        <v>8.9280000000000008</v>
      </c>
      <c r="AK599" s="109">
        <f t="shared" si="388"/>
        <v>37.200000000000003</v>
      </c>
      <c r="AL599" s="117"/>
      <c r="AM599" s="117"/>
      <c r="AN599" s="117"/>
      <c r="AO599" s="117"/>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c r="BR599" s="117"/>
      <c r="BS599" s="117"/>
      <c r="BT599" s="117"/>
      <c r="BU599" s="117"/>
      <c r="BV599" s="117"/>
      <c r="BW599" s="117"/>
      <c r="BX599" s="117"/>
      <c r="BY599" s="117"/>
      <c r="BZ599" s="117"/>
      <c r="CA599" s="117"/>
      <c r="CB599" s="117"/>
      <c r="CC599" s="117"/>
      <c r="CD599" s="117"/>
      <c r="CE599" s="117"/>
      <c r="CF599" s="117"/>
      <c r="CG599" s="117"/>
      <c r="CH599" s="117"/>
      <c r="CI599" s="117"/>
      <c r="CJ599" s="117"/>
      <c r="CK599" s="117"/>
      <c r="CL599" s="117"/>
      <c r="CM599" s="117"/>
      <c r="CN599" s="117"/>
      <c r="CO599" s="117"/>
      <c r="CP599" s="117"/>
      <c r="CQ599" s="117"/>
      <c r="CR599" s="117"/>
      <c r="CS599" s="117"/>
      <c r="CT599" s="117"/>
      <c r="CU599" s="117"/>
      <c r="CV599" s="117"/>
      <c r="CW599" s="117"/>
      <c r="CX599" s="118"/>
      <c r="CY599" s="118"/>
      <c r="CZ599" s="118"/>
      <c r="DA599" s="118"/>
      <c r="DB599" s="118"/>
      <c r="DC599" s="118"/>
      <c r="DD599" s="118"/>
      <c r="DE599" s="118"/>
      <c r="DF599" s="118"/>
      <c r="DG599" s="118"/>
      <c r="DH599" s="118"/>
      <c r="DI599" s="118"/>
    </row>
    <row r="600" spans="1:113" s="5" customFormat="1" x14ac:dyDescent="0.25">
      <c r="A600" s="138"/>
      <c r="B600" s="8" t="s">
        <v>251</v>
      </c>
      <c r="C600" s="8" t="s">
        <v>509</v>
      </c>
      <c r="D600" s="8" t="s">
        <v>569</v>
      </c>
      <c r="E600" s="24" t="s">
        <v>250</v>
      </c>
      <c r="F600" s="98" t="s">
        <v>499</v>
      </c>
      <c r="G600" s="31">
        <v>500</v>
      </c>
      <c r="H600" s="6">
        <f t="shared" si="356"/>
        <v>400</v>
      </c>
      <c r="I600" s="6">
        <f t="shared" si="359"/>
        <v>345</v>
      </c>
      <c r="J600" s="6">
        <f t="shared" si="360"/>
        <v>400</v>
      </c>
      <c r="K600" s="6">
        <f t="shared" si="341"/>
        <v>150</v>
      </c>
      <c r="L600" s="6">
        <f t="shared" si="361"/>
        <v>345</v>
      </c>
      <c r="M600" s="85">
        <f t="shared" si="339"/>
        <v>400</v>
      </c>
      <c r="N600" s="77" t="s">
        <v>376</v>
      </c>
      <c r="O600" s="6">
        <f t="shared" si="357"/>
        <v>345</v>
      </c>
      <c r="P600" s="77">
        <f t="shared" si="342"/>
        <v>350</v>
      </c>
      <c r="Q600" s="6">
        <f t="shared" si="390"/>
        <v>400</v>
      </c>
      <c r="R600" s="6">
        <f t="shared" si="391"/>
        <v>320</v>
      </c>
      <c r="S600" s="6">
        <f t="shared" si="392"/>
        <v>276</v>
      </c>
      <c r="T600" s="6">
        <f t="shared" si="393"/>
        <v>320</v>
      </c>
      <c r="U600" s="6">
        <f t="shared" si="394"/>
        <v>120</v>
      </c>
      <c r="V600" s="6">
        <f t="shared" si="395"/>
        <v>276</v>
      </c>
      <c r="W600" s="6">
        <f t="shared" si="396"/>
        <v>320</v>
      </c>
      <c r="X600" s="6">
        <f t="shared" si="384"/>
        <v>325.95</v>
      </c>
      <c r="Y600" s="6">
        <f t="shared" si="397"/>
        <v>276</v>
      </c>
      <c r="Z600" s="6">
        <f t="shared" si="398"/>
        <v>280</v>
      </c>
      <c r="AA600" s="6">
        <f t="shared" si="399"/>
        <v>320</v>
      </c>
      <c r="AB600" s="6">
        <f t="shared" si="400"/>
        <v>256</v>
      </c>
      <c r="AC600" s="6">
        <f t="shared" si="401"/>
        <v>220.8</v>
      </c>
      <c r="AD600" s="6">
        <f t="shared" si="402"/>
        <v>256</v>
      </c>
      <c r="AE600" s="77" t="s">
        <v>376</v>
      </c>
      <c r="AF600" s="6">
        <f t="shared" si="362"/>
        <v>345</v>
      </c>
      <c r="AG600" s="6">
        <f t="shared" si="363"/>
        <v>345</v>
      </c>
      <c r="AH600" s="77" t="s">
        <v>376</v>
      </c>
      <c r="AI600" s="89">
        <f t="shared" si="364"/>
        <v>411.11250000000001</v>
      </c>
      <c r="AJ600" s="2">
        <f t="shared" si="365"/>
        <v>120</v>
      </c>
      <c r="AK600" s="109">
        <f t="shared" si="388"/>
        <v>500</v>
      </c>
      <c r="AL600" s="117"/>
      <c r="AM600" s="117"/>
      <c r="AN600" s="117"/>
      <c r="AO600" s="117"/>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c r="BR600" s="117"/>
      <c r="BS600" s="117"/>
      <c r="BT600" s="117"/>
      <c r="BU600" s="117"/>
      <c r="BV600" s="117"/>
      <c r="BW600" s="117"/>
      <c r="BX600" s="117"/>
      <c r="BY600" s="117"/>
      <c r="BZ600" s="117"/>
      <c r="CA600" s="117"/>
      <c r="CB600" s="117"/>
      <c r="CC600" s="117"/>
      <c r="CD600" s="117"/>
      <c r="CE600" s="117"/>
      <c r="CF600" s="117"/>
      <c r="CG600" s="117"/>
      <c r="CH600" s="117"/>
      <c r="CI600" s="117"/>
      <c r="CJ600" s="117"/>
      <c r="CK600" s="117"/>
      <c r="CL600" s="117"/>
      <c r="CM600" s="117"/>
      <c r="CN600" s="117"/>
      <c r="CO600" s="117"/>
      <c r="CP600" s="117"/>
      <c r="CQ600" s="117"/>
      <c r="CR600" s="117"/>
      <c r="CS600" s="117"/>
      <c r="CT600" s="117"/>
      <c r="CU600" s="117"/>
      <c r="CV600" s="117"/>
      <c r="CW600" s="117"/>
      <c r="CX600" s="118"/>
      <c r="CY600" s="118"/>
      <c r="CZ600" s="118"/>
      <c r="DA600" s="118"/>
      <c r="DB600" s="118"/>
      <c r="DC600" s="118"/>
      <c r="DD600" s="118"/>
      <c r="DE600" s="118"/>
      <c r="DF600" s="118"/>
      <c r="DG600" s="118"/>
      <c r="DH600" s="118"/>
      <c r="DI600" s="118"/>
    </row>
    <row r="601" spans="1:113" s="5" customFormat="1" x14ac:dyDescent="0.25">
      <c r="A601" s="138"/>
      <c r="B601" s="8" t="s">
        <v>252</v>
      </c>
      <c r="C601" s="8" t="s">
        <v>509</v>
      </c>
      <c r="D601" s="8" t="s">
        <v>568</v>
      </c>
      <c r="E601" s="24" t="s">
        <v>253</v>
      </c>
      <c r="F601" s="24" t="s">
        <v>253</v>
      </c>
      <c r="G601" s="31">
        <v>28.95</v>
      </c>
      <c r="H601" s="6">
        <f t="shared" si="356"/>
        <v>23.16</v>
      </c>
      <c r="I601" s="6">
        <f t="shared" si="359"/>
        <v>19.975499999999997</v>
      </c>
      <c r="J601" s="6">
        <f t="shared" si="360"/>
        <v>23.16</v>
      </c>
      <c r="K601" s="6">
        <f t="shared" si="341"/>
        <v>8.6849999999999987</v>
      </c>
      <c r="L601" s="6">
        <f t="shared" si="361"/>
        <v>19.975499999999997</v>
      </c>
      <c r="M601" s="85">
        <f t="shared" ref="M601:M607" si="403">80%*G601</f>
        <v>23.16</v>
      </c>
      <c r="N601" s="77" t="s">
        <v>376</v>
      </c>
      <c r="O601" s="6">
        <f t="shared" si="357"/>
        <v>19.975499999999997</v>
      </c>
      <c r="P601" s="77">
        <f t="shared" si="342"/>
        <v>20.264999999999997</v>
      </c>
      <c r="Q601" s="6">
        <f t="shared" si="390"/>
        <v>23.16</v>
      </c>
      <c r="R601" s="6">
        <f t="shared" si="391"/>
        <v>18.528000000000002</v>
      </c>
      <c r="S601" s="6">
        <f t="shared" si="392"/>
        <v>15.980399999999998</v>
      </c>
      <c r="T601" s="6">
        <f t="shared" si="393"/>
        <v>18.528000000000002</v>
      </c>
      <c r="U601" s="6">
        <f t="shared" si="394"/>
        <v>6.9479999999999995</v>
      </c>
      <c r="V601" s="6">
        <f t="shared" si="395"/>
        <v>15.980399999999998</v>
      </c>
      <c r="W601" s="6">
        <f t="shared" si="396"/>
        <v>18.528000000000002</v>
      </c>
      <c r="X601" s="6">
        <f t="shared" si="384"/>
        <v>18.872504999999997</v>
      </c>
      <c r="Y601" s="6">
        <f t="shared" si="397"/>
        <v>15.980399999999998</v>
      </c>
      <c r="Z601" s="6">
        <f t="shared" si="398"/>
        <v>16.212</v>
      </c>
      <c r="AA601" s="6">
        <f t="shared" si="399"/>
        <v>18.528000000000002</v>
      </c>
      <c r="AB601" s="6">
        <f t="shared" si="400"/>
        <v>14.822400000000002</v>
      </c>
      <c r="AC601" s="6">
        <f t="shared" si="401"/>
        <v>12.784319999999999</v>
      </c>
      <c r="AD601" s="6">
        <f t="shared" si="402"/>
        <v>14.822400000000002</v>
      </c>
      <c r="AE601" s="77" t="s">
        <v>376</v>
      </c>
      <c r="AF601" s="6">
        <f t="shared" si="362"/>
        <v>19.975499999999997</v>
      </c>
      <c r="AG601" s="6">
        <f t="shared" si="363"/>
        <v>19.975499999999997</v>
      </c>
      <c r="AH601" s="77" t="s">
        <v>376</v>
      </c>
      <c r="AI601" s="89">
        <f t="shared" si="364"/>
        <v>23.803413749999997</v>
      </c>
      <c r="AJ601" s="2">
        <f t="shared" si="365"/>
        <v>6.9479999999999995</v>
      </c>
      <c r="AK601" s="109">
        <f t="shared" si="388"/>
        <v>28.95</v>
      </c>
      <c r="AL601" s="117"/>
      <c r="AM601" s="117"/>
      <c r="AN601" s="117"/>
      <c r="AO601" s="117"/>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c r="BR601" s="117"/>
      <c r="BS601" s="117"/>
      <c r="BT601" s="117"/>
      <c r="BU601" s="117"/>
      <c r="BV601" s="117"/>
      <c r="BW601" s="117"/>
      <c r="BX601" s="117"/>
      <c r="BY601" s="117"/>
      <c r="BZ601" s="117"/>
      <c r="CA601" s="117"/>
      <c r="CB601" s="117"/>
      <c r="CC601" s="117"/>
      <c r="CD601" s="117"/>
      <c r="CE601" s="117"/>
      <c r="CF601" s="117"/>
      <c r="CG601" s="117"/>
      <c r="CH601" s="117"/>
      <c r="CI601" s="117"/>
      <c r="CJ601" s="117"/>
      <c r="CK601" s="117"/>
      <c r="CL601" s="117"/>
      <c r="CM601" s="117"/>
      <c r="CN601" s="117"/>
      <c r="CO601" s="117"/>
      <c r="CP601" s="117"/>
      <c r="CQ601" s="117"/>
      <c r="CR601" s="117"/>
      <c r="CS601" s="117"/>
      <c r="CT601" s="117"/>
      <c r="CU601" s="117"/>
      <c r="CV601" s="117"/>
      <c r="CW601" s="117"/>
      <c r="CX601" s="118"/>
      <c r="CY601" s="118"/>
      <c r="CZ601" s="118"/>
      <c r="DA601" s="118"/>
      <c r="DB601" s="118"/>
      <c r="DC601" s="118"/>
      <c r="DD601" s="118"/>
      <c r="DE601" s="118"/>
      <c r="DF601" s="118"/>
      <c r="DG601" s="118"/>
      <c r="DH601" s="118"/>
      <c r="DI601" s="118"/>
    </row>
    <row r="602" spans="1:113" s="5" customFormat="1" x14ac:dyDescent="0.25">
      <c r="A602" s="138"/>
      <c r="B602" s="8" t="s">
        <v>254</v>
      </c>
      <c r="C602" s="8" t="s">
        <v>509</v>
      </c>
      <c r="D602" s="8" t="s">
        <v>568</v>
      </c>
      <c r="E602" s="24" t="s">
        <v>255</v>
      </c>
      <c r="F602" s="24" t="s">
        <v>255</v>
      </c>
      <c r="G602" s="31">
        <v>42.05</v>
      </c>
      <c r="H602" s="6">
        <f t="shared" si="356"/>
        <v>33.64</v>
      </c>
      <c r="I602" s="6">
        <f t="shared" si="359"/>
        <v>29.014499999999995</v>
      </c>
      <c r="J602" s="6">
        <f t="shared" si="360"/>
        <v>33.64</v>
      </c>
      <c r="K602" s="6">
        <f t="shared" si="341"/>
        <v>12.614999999999998</v>
      </c>
      <c r="L602" s="6">
        <f t="shared" si="361"/>
        <v>29.014499999999995</v>
      </c>
      <c r="M602" s="85">
        <f t="shared" si="403"/>
        <v>33.64</v>
      </c>
      <c r="N602" s="77" t="s">
        <v>376</v>
      </c>
      <c r="O602" s="6">
        <f t="shared" si="357"/>
        <v>29.014499999999995</v>
      </c>
      <c r="P602" s="77">
        <f t="shared" si="342"/>
        <v>29.434999999999995</v>
      </c>
      <c r="Q602" s="6">
        <f t="shared" si="390"/>
        <v>33.64</v>
      </c>
      <c r="R602" s="6">
        <f t="shared" si="391"/>
        <v>26.912000000000003</v>
      </c>
      <c r="S602" s="6">
        <f t="shared" si="392"/>
        <v>23.211599999999997</v>
      </c>
      <c r="T602" s="6">
        <f t="shared" si="393"/>
        <v>26.912000000000003</v>
      </c>
      <c r="U602" s="6">
        <f t="shared" si="394"/>
        <v>10.091999999999999</v>
      </c>
      <c r="V602" s="6">
        <f t="shared" si="395"/>
        <v>23.211599999999997</v>
      </c>
      <c r="W602" s="6">
        <f t="shared" si="396"/>
        <v>26.912000000000003</v>
      </c>
      <c r="X602" s="6">
        <f t="shared" si="384"/>
        <v>27.412394999999997</v>
      </c>
      <c r="Y602" s="6">
        <f t="shared" si="397"/>
        <v>23.211599999999997</v>
      </c>
      <c r="Z602" s="6">
        <f t="shared" si="398"/>
        <v>23.547999999999998</v>
      </c>
      <c r="AA602" s="6">
        <f t="shared" si="399"/>
        <v>26.912000000000003</v>
      </c>
      <c r="AB602" s="6">
        <f t="shared" si="400"/>
        <v>21.529600000000002</v>
      </c>
      <c r="AC602" s="6">
        <f t="shared" si="401"/>
        <v>18.569279999999999</v>
      </c>
      <c r="AD602" s="6">
        <f t="shared" si="402"/>
        <v>21.529600000000002</v>
      </c>
      <c r="AE602" s="77" t="s">
        <v>376</v>
      </c>
      <c r="AF602" s="6">
        <f t="shared" si="362"/>
        <v>29.014499999999995</v>
      </c>
      <c r="AG602" s="6">
        <f t="shared" si="363"/>
        <v>29.014499999999995</v>
      </c>
      <c r="AH602" s="77" t="s">
        <v>376</v>
      </c>
      <c r="AI602" s="89">
        <f t="shared" si="364"/>
        <v>34.574561249999995</v>
      </c>
      <c r="AJ602" s="2">
        <f t="shared" si="365"/>
        <v>10.091999999999999</v>
      </c>
      <c r="AK602" s="109">
        <f t="shared" si="388"/>
        <v>42.05</v>
      </c>
      <c r="AL602" s="117"/>
      <c r="AM602" s="117"/>
      <c r="AN602" s="117"/>
      <c r="AO602" s="117"/>
      <c r="AP602" s="117"/>
      <c r="AQ602" s="117"/>
      <c r="AR602" s="117"/>
      <c r="AS602" s="117"/>
      <c r="AT602" s="117"/>
      <c r="AU602" s="117"/>
      <c r="AV602" s="117"/>
      <c r="AW602" s="117"/>
      <c r="AX602" s="117"/>
      <c r="AY602" s="117"/>
      <c r="AZ602" s="117"/>
      <c r="BA602" s="117"/>
      <c r="BB602" s="117"/>
      <c r="BC602" s="117"/>
      <c r="BD602" s="117"/>
      <c r="BE602" s="117"/>
      <c r="BF602" s="117"/>
      <c r="BG602" s="117"/>
      <c r="BH602" s="117"/>
      <c r="BI602" s="117"/>
      <c r="BJ602" s="117"/>
      <c r="BK602" s="117"/>
      <c r="BL602" s="117"/>
      <c r="BM602" s="117"/>
      <c r="BN602" s="117"/>
      <c r="BO602" s="117"/>
      <c r="BP602" s="117"/>
      <c r="BQ602" s="117"/>
      <c r="BR602" s="117"/>
      <c r="BS602" s="117"/>
      <c r="BT602" s="117"/>
      <c r="BU602" s="117"/>
      <c r="BV602" s="117"/>
      <c r="BW602" s="117"/>
      <c r="BX602" s="117"/>
      <c r="BY602" s="117"/>
      <c r="BZ602" s="117"/>
      <c r="CA602" s="117"/>
      <c r="CB602" s="117"/>
      <c r="CC602" s="117"/>
      <c r="CD602" s="117"/>
      <c r="CE602" s="117"/>
      <c r="CF602" s="117"/>
      <c r="CG602" s="117"/>
      <c r="CH602" s="117"/>
      <c r="CI602" s="117"/>
      <c r="CJ602" s="117"/>
      <c r="CK602" s="117"/>
      <c r="CL602" s="117"/>
      <c r="CM602" s="117"/>
      <c r="CN602" s="117"/>
      <c r="CO602" s="117"/>
      <c r="CP602" s="117"/>
      <c r="CQ602" s="117"/>
      <c r="CR602" s="117"/>
      <c r="CS602" s="117"/>
      <c r="CT602" s="117"/>
      <c r="CU602" s="117"/>
      <c r="CV602" s="117"/>
      <c r="CW602" s="117"/>
      <c r="CX602" s="118"/>
      <c r="CY602" s="118"/>
      <c r="CZ602" s="118"/>
      <c r="DA602" s="118"/>
      <c r="DB602" s="118"/>
      <c r="DC602" s="118"/>
      <c r="DD602" s="118"/>
      <c r="DE602" s="118"/>
      <c r="DF602" s="118"/>
      <c r="DG602" s="118"/>
      <c r="DH602" s="118"/>
      <c r="DI602" s="118"/>
    </row>
    <row r="603" spans="1:113" s="5" customFormat="1" x14ac:dyDescent="0.25">
      <c r="A603" s="138"/>
      <c r="B603" s="8" t="s">
        <v>259</v>
      </c>
      <c r="C603" s="8" t="s">
        <v>509</v>
      </c>
      <c r="D603" s="8" t="s">
        <v>569</v>
      </c>
      <c r="E603" s="24" t="s">
        <v>260</v>
      </c>
      <c r="F603" s="24" t="s">
        <v>260</v>
      </c>
      <c r="G603" s="31">
        <v>395</v>
      </c>
      <c r="H603" s="6">
        <f t="shared" si="356"/>
        <v>316</v>
      </c>
      <c r="I603" s="6">
        <f t="shared" si="359"/>
        <v>272.54999999999995</v>
      </c>
      <c r="J603" s="6">
        <f t="shared" si="360"/>
        <v>316</v>
      </c>
      <c r="K603" s="6">
        <f t="shared" si="341"/>
        <v>118.5</v>
      </c>
      <c r="L603" s="6">
        <f t="shared" si="361"/>
        <v>272.54999999999995</v>
      </c>
      <c r="M603" s="85">
        <f t="shared" si="403"/>
        <v>316</v>
      </c>
      <c r="N603" s="77" t="s">
        <v>376</v>
      </c>
      <c r="O603" s="6">
        <f t="shared" si="357"/>
        <v>272.54999999999995</v>
      </c>
      <c r="P603" s="77">
        <f t="shared" si="342"/>
        <v>276.5</v>
      </c>
      <c r="Q603" s="6">
        <f t="shared" si="390"/>
        <v>316</v>
      </c>
      <c r="R603" s="6">
        <f t="shared" si="391"/>
        <v>252.8</v>
      </c>
      <c r="S603" s="6">
        <f t="shared" si="392"/>
        <v>218.03999999999996</v>
      </c>
      <c r="T603" s="6">
        <f t="shared" si="393"/>
        <v>252.8</v>
      </c>
      <c r="U603" s="6">
        <f t="shared" si="394"/>
        <v>94.800000000000011</v>
      </c>
      <c r="V603" s="6">
        <f t="shared" si="395"/>
        <v>218.03999999999996</v>
      </c>
      <c r="W603" s="6">
        <f t="shared" si="396"/>
        <v>252.8</v>
      </c>
      <c r="X603" s="6">
        <f t="shared" si="384"/>
        <v>257.50049999999999</v>
      </c>
      <c r="Y603" s="6">
        <f t="shared" si="397"/>
        <v>218.03999999999996</v>
      </c>
      <c r="Z603" s="6">
        <f t="shared" si="398"/>
        <v>221.20000000000002</v>
      </c>
      <c r="AA603" s="6">
        <f t="shared" si="399"/>
        <v>252.8</v>
      </c>
      <c r="AB603" s="6">
        <f t="shared" si="400"/>
        <v>202.24</v>
      </c>
      <c r="AC603" s="6">
        <f t="shared" si="401"/>
        <v>174.43199999999999</v>
      </c>
      <c r="AD603" s="6">
        <f t="shared" si="402"/>
        <v>202.24</v>
      </c>
      <c r="AE603" s="77" t="s">
        <v>376</v>
      </c>
      <c r="AF603" s="6">
        <f t="shared" si="362"/>
        <v>272.54999999999995</v>
      </c>
      <c r="AG603" s="6">
        <f t="shared" si="363"/>
        <v>272.54999999999995</v>
      </c>
      <c r="AH603" s="77" t="s">
        <v>376</v>
      </c>
      <c r="AI603" s="89">
        <f t="shared" si="364"/>
        <v>324.77887499999997</v>
      </c>
      <c r="AJ603" s="2">
        <f t="shared" si="365"/>
        <v>94.800000000000011</v>
      </c>
      <c r="AK603" s="109">
        <f t="shared" si="388"/>
        <v>395</v>
      </c>
      <c r="AL603" s="117"/>
      <c r="AM603" s="117"/>
      <c r="AN603" s="117"/>
      <c r="AO603" s="117"/>
      <c r="AP603" s="117"/>
      <c r="AQ603" s="117"/>
      <c r="AR603" s="117"/>
      <c r="AS603" s="117"/>
      <c r="AT603" s="117"/>
      <c r="AU603" s="117"/>
      <c r="AV603" s="117"/>
      <c r="AW603" s="117"/>
      <c r="AX603" s="117"/>
      <c r="AY603" s="117"/>
      <c r="AZ603" s="117"/>
      <c r="BA603" s="117"/>
      <c r="BB603" s="117"/>
      <c r="BC603" s="117"/>
      <c r="BD603" s="117"/>
      <c r="BE603" s="117"/>
      <c r="BF603" s="117"/>
      <c r="BG603" s="117"/>
      <c r="BH603" s="117"/>
      <c r="BI603" s="117"/>
      <c r="BJ603" s="117"/>
      <c r="BK603" s="117"/>
      <c r="BL603" s="117"/>
      <c r="BM603" s="117"/>
      <c r="BN603" s="117"/>
      <c r="BO603" s="117"/>
      <c r="BP603" s="117"/>
      <c r="BQ603" s="117"/>
      <c r="BR603" s="117"/>
      <c r="BS603" s="117"/>
      <c r="BT603" s="117"/>
      <c r="BU603" s="117"/>
      <c r="BV603" s="117"/>
      <c r="BW603" s="117"/>
      <c r="BX603" s="117"/>
      <c r="BY603" s="117"/>
      <c r="BZ603" s="117"/>
      <c r="CA603" s="117"/>
      <c r="CB603" s="117"/>
      <c r="CC603" s="117"/>
      <c r="CD603" s="117"/>
      <c r="CE603" s="117"/>
      <c r="CF603" s="117"/>
      <c r="CG603" s="117"/>
      <c r="CH603" s="117"/>
      <c r="CI603" s="117"/>
      <c r="CJ603" s="117"/>
      <c r="CK603" s="117"/>
      <c r="CL603" s="117"/>
      <c r="CM603" s="117"/>
      <c r="CN603" s="117"/>
      <c r="CO603" s="117"/>
      <c r="CP603" s="117"/>
      <c r="CQ603" s="117"/>
      <c r="CR603" s="117"/>
      <c r="CS603" s="117"/>
      <c r="CT603" s="117"/>
      <c r="CU603" s="117"/>
      <c r="CV603" s="117"/>
      <c r="CW603" s="117"/>
      <c r="CX603" s="118"/>
      <c r="CY603" s="118"/>
      <c r="CZ603" s="118"/>
      <c r="DA603" s="118"/>
      <c r="DB603" s="118"/>
      <c r="DC603" s="118"/>
      <c r="DD603" s="118"/>
      <c r="DE603" s="118"/>
      <c r="DF603" s="118"/>
      <c r="DG603" s="118"/>
      <c r="DH603" s="118"/>
      <c r="DI603" s="118"/>
    </row>
    <row r="604" spans="1:113" s="5" customFormat="1" x14ac:dyDescent="0.25">
      <c r="A604" s="138"/>
      <c r="B604" s="8" t="s">
        <v>261</v>
      </c>
      <c r="C604" s="8" t="s">
        <v>509</v>
      </c>
      <c r="D604" s="8" t="s">
        <v>569</v>
      </c>
      <c r="E604" s="24" t="s">
        <v>528</v>
      </c>
      <c r="F604" s="24" t="s">
        <v>528</v>
      </c>
      <c r="G604" s="31">
        <v>1492.5</v>
      </c>
      <c r="H604" s="6">
        <f t="shared" si="356"/>
        <v>1194</v>
      </c>
      <c r="I604" s="6">
        <f t="shared" si="359"/>
        <v>1029.8249999999998</v>
      </c>
      <c r="J604" s="6">
        <f t="shared" si="360"/>
        <v>1194</v>
      </c>
      <c r="K604" s="6">
        <f t="shared" ref="K604:K607" si="404">30%*G604</f>
        <v>447.75</v>
      </c>
      <c r="L604" s="6">
        <f t="shared" si="361"/>
        <v>1029.8249999999998</v>
      </c>
      <c r="M604" s="85">
        <f t="shared" si="403"/>
        <v>1194</v>
      </c>
      <c r="N604" s="77" t="s">
        <v>376</v>
      </c>
      <c r="O604" s="6">
        <f t="shared" si="357"/>
        <v>1029.8249999999998</v>
      </c>
      <c r="P604" s="77">
        <f t="shared" si="342"/>
        <v>1044.75</v>
      </c>
      <c r="Q604" s="6">
        <f t="shared" si="390"/>
        <v>1194</v>
      </c>
      <c r="R604" s="6">
        <f t="shared" si="391"/>
        <v>955.2</v>
      </c>
      <c r="S604" s="6">
        <f t="shared" si="392"/>
        <v>823.8599999999999</v>
      </c>
      <c r="T604" s="6">
        <f t="shared" si="393"/>
        <v>955.2</v>
      </c>
      <c r="U604" s="6">
        <f t="shared" si="394"/>
        <v>358.20000000000005</v>
      </c>
      <c r="V604" s="6">
        <f t="shared" si="395"/>
        <v>823.8599999999999</v>
      </c>
      <c r="W604" s="6">
        <f t="shared" si="396"/>
        <v>955.2</v>
      </c>
      <c r="X604" s="6">
        <f t="shared" si="384"/>
        <v>972.96074999999985</v>
      </c>
      <c r="Y604" s="6">
        <f t="shared" si="397"/>
        <v>823.8599999999999</v>
      </c>
      <c r="Z604" s="6">
        <f t="shared" si="398"/>
        <v>835.80000000000007</v>
      </c>
      <c r="AA604" s="6">
        <f t="shared" si="399"/>
        <v>955.2</v>
      </c>
      <c r="AB604" s="6">
        <f t="shared" si="400"/>
        <v>764.16000000000008</v>
      </c>
      <c r="AC604" s="6">
        <f t="shared" si="401"/>
        <v>659.08799999999997</v>
      </c>
      <c r="AD604" s="6">
        <f t="shared" si="402"/>
        <v>764.16000000000008</v>
      </c>
      <c r="AE604" s="77" t="s">
        <v>376</v>
      </c>
      <c r="AF604" s="6">
        <f t="shared" si="362"/>
        <v>1029.8249999999998</v>
      </c>
      <c r="AG604" s="6">
        <f t="shared" si="363"/>
        <v>1029.8249999999998</v>
      </c>
      <c r="AH604" s="77" t="s">
        <v>376</v>
      </c>
      <c r="AI604" s="89">
        <f t="shared" si="364"/>
        <v>1227.1708125</v>
      </c>
      <c r="AJ604" s="2">
        <f t="shared" si="365"/>
        <v>358.20000000000005</v>
      </c>
      <c r="AK604" s="109">
        <f t="shared" si="388"/>
        <v>1492.5</v>
      </c>
      <c r="AL604" s="117"/>
      <c r="AM604" s="117"/>
      <c r="AN604" s="117"/>
      <c r="AO604" s="117"/>
      <c r="AP604" s="117"/>
      <c r="AQ604" s="117"/>
      <c r="AR604" s="117"/>
      <c r="AS604" s="117"/>
      <c r="AT604" s="117"/>
      <c r="AU604" s="117"/>
      <c r="AV604" s="117"/>
      <c r="AW604" s="117"/>
      <c r="AX604" s="117"/>
      <c r="AY604" s="117"/>
      <c r="AZ604" s="117"/>
      <c r="BA604" s="117"/>
      <c r="BB604" s="117"/>
      <c r="BC604" s="117"/>
      <c r="BD604" s="117"/>
      <c r="BE604" s="117"/>
      <c r="BF604" s="117"/>
      <c r="BG604" s="117"/>
      <c r="BH604" s="117"/>
      <c r="BI604" s="117"/>
      <c r="BJ604" s="117"/>
      <c r="BK604" s="117"/>
      <c r="BL604" s="117"/>
      <c r="BM604" s="117"/>
      <c r="BN604" s="117"/>
      <c r="BO604" s="117"/>
      <c r="BP604" s="117"/>
      <c r="BQ604" s="117"/>
      <c r="BR604" s="117"/>
      <c r="BS604" s="117"/>
      <c r="BT604" s="117"/>
      <c r="BU604" s="117"/>
      <c r="BV604" s="117"/>
      <c r="BW604" s="117"/>
      <c r="BX604" s="117"/>
      <c r="BY604" s="117"/>
      <c r="BZ604" s="117"/>
      <c r="CA604" s="117"/>
      <c r="CB604" s="117"/>
      <c r="CC604" s="117"/>
      <c r="CD604" s="117"/>
      <c r="CE604" s="117"/>
      <c r="CF604" s="117"/>
      <c r="CG604" s="117"/>
      <c r="CH604" s="117"/>
      <c r="CI604" s="117"/>
      <c r="CJ604" s="117"/>
      <c r="CK604" s="117"/>
      <c r="CL604" s="117"/>
      <c r="CM604" s="117"/>
      <c r="CN604" s="117"/>
      <c r="CO604" s="117"/>
      <c r="CP604" s="117"/>
      <c r="CQ604" s="117"/>
      <c r="CR604" s="117"/>
      <c r="CS604" s="117"/>
      <c r="CT604" s="117"/>
      <c r="CU604" s="117"/>
      <c r="CV604" s="117"/>
      <c r="CW604" s="117"/>
      <c r="CX604" s="118"/>
      <c r="CY604" s="118"/>
      <c r="CZ604" s="118"/>
      <c r="DA604" s="118"/>
      <c r="DB604" s="118"/>
      <c r="DC604" s="118"/>
      <c r="DD604" s="118"/>
      <c r="DE604" s="118"/>
      <c r="DF604" s="118"/>
      <c r="DG604" s="118"/>
      <c r="DH604" s="118"/>
      <c r="DI604" s="118"/>
    </row>
    <row r="605" spans="1:113" s="5" customFormat="1" x14ac:dyDescent="0.25">
      <c r="A605" s="138"/>
      <c r="B605" s="8" t="s">
        <v>281</v>
      </c>
      <c r="C605" s="8" t="s">
        <v>509</v>
      </c>
      <c r="D605" s="8" t="s">
        <v>568</v>
      </c>
      <c r="E605" s="24" t="s">
        <v>539</v>
      </c>
      <c r="F605" s="24" t="s">
        <v>539</v>
      </c>
      <c r="G605" s="31">
        <v>278.7</v>
      </c>
      <c r="H605" s="6">
        <f t="shared" si="356"/>
        <v>222.96</v>
      </c>
      <c r="I605" s="6">
        <f t="shared" si="359"/>
        <v>192.30299999999997</v>
      </c>
      <c r="J605" s="6">
        <f t="shared" si="360"/>
        <v>222.96</v>
      </c>
      <c r="K605" s="6">
        <f t="shared" si="404"/>
        <v>83.61</v>
      </c>
      <c r="L605" s="6">
        <f t="shared" si="361"/>
        <v>192.30299999999997</v>
      </c>
      <c r="M605" s="85">
        <f t="shared" si="403"/>
        <v>222.96</v>
      </c>
      <c r="N605" s="77" t="s">
        <v>376</v>
      </c>
      <c r="O605" s="6">
        <f t="shared" si="357"/>
        <v>192.30299999999997</v>
      </c>
      <c r="P605" s="77">
        <f t="shared" si="342"/>
        <v>195.08999999999997</v>
      </c>
      <c r="Q605" s="6">
        <f t="shared" si="390"/>
        <v>222.96</v>
      </c>
      <c r="R605" s="6">
        <f t="shared" si="391"/>
        <v>178.36800000000002</v>
      </c>
      <c r="S605" s="6">
        <f t="shared" si="392"/>
        <v>153.8424</v>
      </c>
      <c r="T605" s="6">
        <f t="shared" si="393"/>
        <v>178.36800000000002</v>
      </c>
      <c r="U605" s="6">
        <f t="shared" si="394"/>
        <v>66.888000000000005</v>
      </c>
      <c r="V605" s="6">
        <f t="shared" si="395"/>
        <v>153.8424</v>
      </c>
      <c r="W605" s="6">
        <f t="shared" si="396"/>
        <v>178.36800000000002</v>
      </c>
      <c r="X605" s="6">
        <f t="shared" si="384"/>
        <v>181.68452999999997</v>
      </c>
      <c r="Y605" s="6">
        <f t="shared" si="397"/>
        <v>153.8424</v>
      </c>
      <c r="Z605" s="6">
        <f t="shared" si="398"/>
        <v>156.072</v>
      </c>
      <c r="AA605" s="6">
        <f t="shared" si="399"/>
        <v>178.36800000000002</v>
      </c>
      <c r="AB605" s="6">
        <f t="shared" si="400"/>
        <v>142.69440000000003</v>
      </c>
      <c r="AC605" s="6">
        <f t="shared" si="401"/>
        <v>123.07392</v>
      </c>
      <c r="AD605" s="6">
        <f t="shared" si="402"/>
        <v>142.69440000000003</v>
      </c>
      <c r="AE605" s="77" t="s">
        <v>376</v>
      </c>
      <c r="AF605" s="6">
        <f t="shared" si="362"/>
        <v>192.30299999999997</v>
      </c>
      <c r="AG605" s="6">
        <f t="shared" si="363"/>
        <v>192.30299999999997</v>
      </c>
      <c r="AH605" s="77" t="s">
        <v>376</v>
      </c>
      <c r="AI605" s="89">
        <f t="shared" si="364"/>
        <v>229.15410749999998</v>
      </c>
      <c r="AJ605" s="2">
        <f t="shared" si="365"/>
        <v>66.888000000000005</v>
      </c>
      <c r="AK605" s="109">
        <f t="shared" si="388"/>
        <v>278.7</v>
      </c>
      <c r="AL605" s="117"/>
      <c r="AM605" s="117"/>
      <c r="AN605" s="117"/>
      <c r="AO605" s="117"/>
      <c r="AP605" s="117"/>
      <c r="AQ605" s="117"/>
      <c r="AR605" s="117"/>
      <c r="AS605" s="117"/>
      <c r="AT605" s="117"/>
      <c r="AU605" s="117"/>
      <c r="AV605" s="117"/>
      <c r="AW605" s="117"/>
      <c r="AX605" s="117"/>
      <c r="AY605" s="117"/>
      <c r="AZ605" s="117"/>
      <c r="BA605" s="117"/>
      <c r="BB605" s="117"/>
      <c r="BC605" s="117"/>
      <c r="BD605" s="117"/>
      <c r="BE605" s="117"/>
      <c r="BF605" s="117"/>
      <c r="BG605" s="117"/>
      <c r="BH605" s="117"/>
      <c r="BI605" s="117"/>
      <c r="BJ605" s="117"/>
      <c r="BK605" s="117"/>
      <c r="BL605" s="117"/>
      <c r="BM605" s="117"/>
      <c r="BN605" s="117"/>
      <c r="BO605" s="117"/>
      <c r="BP605" s="117"/>
      <c r="BQ605" s="117"/>
      <c r="BR605" s="117"/>
      <c r="BS605" s="117"/>
      <c r="BT605" s="117"/>
      <c r="BU605" s="117"/>
      <c r="BV605" s="117"/>
      <c r="BW605" s="117"/>
      <c r="BX605" s="117"/>
      <c r="BY605" s="117"/>
      <c r="BZ605" s="117"/>
      <c r="CA605" s="117"/>
      <c r="CB605" s="117"/>
      <c r="CC605" s="117"/>
      <c r="CD605" s="117"/>
      <c r="CE605" s="117"/>
      <c r="CF605" s="117"/>
      <c r="CG605" s="117"/>
      <c r="CH605" s="117"/>
      <c r="CI605" s="117"/>
      <c r="CJ605" s="117"/>
      <c r="CK605" s="117"/>
      <c r="CL605" s="117"/>
      <c r="CM605" s="117"/>
      <c r="CN605" s="117"/>
      <c r="CO605" s="117"/>
      <c r="CP605" s="117"/>
      <c r="CQ605" s="117"/>
      <c r="CR605" s="117"/>
      <c r="CS605" s="117"/>
      <c r="CT605" s="117"/>
      <c r="CU605" s="117"/>
      <c r="CV605" s="117"/>
      <c r="CW605" s="117"/>
      <c r="CX605" s="118"/>
      <c r="CY605" s="118"/>
      <c r="CZ605" s="118"/>
      <c r="DA605" s="118"/>
      <c r="DB605" s="118"/>
      <c r="DC605" s="118"/>
      <c r="DD605" s="118"/>
      <c r="DE605" s="118"/>
      <c r="DF605" s="118"/>
      <c r="DG605" s="118"/>
      <c r="DH605" s="118"/>
      <c r="DI605" s="118"/>
    </row>
    <row r="606" spans="1:113" s="5" customFormat="1" x14ac:dyDescent="0.25">
      <c r="A606" s="138"/>
      <c r="B606" s="8" t="s">
        <v>265</v>
      </c>
      <c r="C606" s="8" t="s">
        <v>509</v>
      </c>
      <c r="D606" s="8" t="s">
        <v>568</v>
      </c>
      <c r="E606" s="24" t="s">
        <v>540</v>
      </c>
      <c r="F606" s="24" t="s">
        <v>540</v>
      </c>
      <c r="G606" s="31">
        <v>13.4</v>
      </c>
      <c r="H606" s="6">
        <f t="shared" si="356"/>
        <v>10.72</v>
      </c>
      <c r="I606" s="6">
        <f t="shared" si="359"/>
        <v>9.2459999999999987</v>
      </c>
      <c r="J606" s="6">
        <f t="shared" si="360"/>
        <v>10.72</v>
      </c>
      <c r="K606" s="6">
        <f t="shared" si="404"/>
        <v>4.0199999999999996</v>
      </c>
      <c r="L606" s="6">
        <f t="shared" si="361"/>
        <v>9.2459999999999987</v>
      </c>
      <c r="M606" s="85">
        <f t="shared" si="403"/>
        <v>10.72</v>
      </c>
      <c r="N606" s="77" t="s">
        <v>376</v>
      </c>
      <c r="O606" s="6">
        <f t="shared" si="357"/>
        <v>9.2459999999999987</v>
      </c>
      <c r="P606" s="77">
        <f t="shared" si="342"/>
        <v>9.379999999999999</v>
      </c>
      <c r="Q606" s="6">
        <f t="shared" si="390"/>
        <v>10.72</v>
      </c>
      <c r="R606" s="6">
        <f t="shared" si="391"/>
        <v>8.5760000000000005</v>
      </c>
      <c r="S606" s="6">
        <f t="shared" si="392"/>
        <v>7.3967999999999989</v>
      </c>
      <c r="T606" s="6">
        <f t="shared" si="393"/>
        <v>8.5760000000000005</v>
      </c>
      <c r="U606" s="6">
        <f t="shared" si="394"/>
        <v>3.2159999999999997</v>
      </c>
      <c r="V606" s="6">
        <f t="shared" si="395"/>
        <v>7.3967999999999989</v>
      </c>
      <c r="W606" s="6">
        <f t="shared" si="396"/>
        <v>8.5760000000000005</v>
      </c>
      <c r="X606" s="6">
        <f t="shared" si="384"/>
        <v>8.7354599999999998</v>
      </c>
      <c r="Y606" s="6">
        <f t="shared" si="397"/>
        <v>7.3967999999999989</v>
      </c>
      <c r="Z606" s="6">
        <f t="shared" si="398"/>
        <v>7.5039999999999996</v>
      </c>
      <c r="AA606" s="6">
        <f t="shared" si="399"/>
        <v>8.5760000000000005</v>
      </c>
      <c r="AB606" s="6">
        <f t="shared" si="400"/>
        <v>6.8608000000000011</v>
      </c>
      <c r="AC606" s="6">
        <f t="shared" si="401"/>
        <v>5.9174399999999991</v>
      </c>
      <c r="AD606" s="6">
        <f t="shared" si="402"/>
        <v>6.8608000000000011</v>
      </c>
      <c r="AE606" s="77" t="s">
        <v>376</v>
      </c>
      <c r="AF606" s="6">
        <f t="shared" si="362"/>
        <v>9.2459999999999987</v>
      </c>
      <c r="AG606" s="6">
        <f t="shared" si="363"/>
        <v>9.2459999999999987</v>
      </c>
      <c r="AH606" s="77" t="s">
        <v>376</v>
      </c>
      <c r="AI606" s="89">
        <f t="shared" ref="AI606:AI608" si="405">G606*75%*(0.0963)+G606*75%</f>
        <v>11.017815000000001</v>
      </c>
      <c r="AJ606" s="2">
        <f t="shared" si="365"/>
        <v>3.2159999999999997</v>
      </c>
      <c r="AK606" s="109">
        <f t="shared" si="388"/>
        <v>13.4</v>
      </c>
      <c r="AL606" s="117"/>
      <c r="AM606" s="117"/>
      <c r="AN606" s="117"/>
      <c r="AO606" s="117"/>
      <c r="AP606" s="117"/>
      <c r="AQ606" s="117"/>
      <c r="AR606" s="117"/>
      <c r="AS606" s="117"/>
      <c r="AT606" s="117"/>
      <c r="AU606" s="117"/>
      <c r="AV606" s="117"/>
      <c r="AW606" s="117"/>
      <c r="AX606" s="117"/>
      <c r="AY606" s="117"/>
      <c r="AZ606" s="117"/>
      <c r="BA606" s="117"/>
      <c r="BB606" s="117"/>
      <c r="BC606" s="117"/>
      <c r="BD606" s="117"/>
      <c r="BE606" s="117"/>
      <c r="BF606" s="117"/>
      <c r="BG606" s="117"/>
      <c r="BH606" s="117"/>
      <c r="BI606" s="117"/>
      <c r="BJ606" s="117"/>
      <c r="BK606" s="117"/>
      <c r="BL606" s="117"/>
      <c r="BM606" s="117"/>
      <c r="BN606" s="117"/>
      <c r="BO606" s="117"/>
      <c r="BP606" s="117"/>
      <c r="BQ606" s="117"/>
      <c r="BR606" s="117"/>
      <c r="BS606" s="117"/>
      <c r="BT606" s="117"/>
      <c r="BU606" s="117"/>
      <c r="BV606" s="117"/>
      <c r="BW606" s="117"/>
      <c r="BX606" s="117"/>
      <c r="BY606" s="117"/>
      <c r="BZ606" s="117"/>
      <c r="CA606" s="117"/>
      <c r="CB606" s="117"/>
      <c r="CC606" s="117"/>
      <c r="CD606" s="117"/>
      <c r="CE606" s="117"/>
      <c r="CF606" s="117"/>
      <c r="CG606" s="117"/>
      <c r="CH606" s="117"/>
      <c r="CI606" s="117"/>
      <c r="CJ606" s="117"/>
      <c r="CK606" s="117"/>
      <c r="CL606" s="117"/>
      <c r="CM606" s="117"/>
      <c r="CN606" s="117"/>
      <c r="CO606" s="117"/>
      <c r="CP606" s="117"/>
      <c r="CQ606" s="117"/>
      <c r="CR606" s="117"/>
      <c r="CS606" s="117"/>
      <c r="CT606" s="117"/>
      <c r="CU606" s="117"/>
      <c r="CV606" s="117"/>
      <c r="CW606" s="117"/>
      <c r="CX606" s="118"/>
      <c r="CY606" s="118"/>
      <c r="CZ606" s="118"/>
      <c r="DA606" s="118"/>
      <c r="DB606" s="118"/>
      <c r="DC606" s="118"/>
      <c r="DD606" s="118"/>
      <c r="DE606" s="118"/>
      <c r="DF606" s="118"/>
      <c r="DG606" s="118"/>
      <c r="DH606" s="118"/>
      <c r="DI606" s="118"/>
    </row>
    <row r="607" spans="1:113" s="23" customFormat="1" ht="15.75" thickBot="1" x14ac:dyDescent="0.3">
      <c r="A607" s="138"/>
      <c r="B607" s="8" t="s">
        <v>282</v>
      </c>
      <c r="C607" s="8" t="s">
        <v>509</v>
      </c>
      <c r="D607" s="8" t="s">
        <v>568</v>
      </c>
      <c r="E607" s="24" t="s">
        <v>541</v>
      </c>
      <c r="F607" s="24" t="s">
        <v>541</v>
      </c>
      <c r="G607" s="31">
        <v>234.1</v>
      </c>
      <c r="H607" s="6">
        <f>80%*G607</f>
        <v>187.28</v>
      </c>
      <c r="I607" s="6">
        <f t="shared" si="359"/>
        <v>161.529</v>
      </c>
      <c r="J607" s="6">
        <f>80%*G607</f>
        <v>187.28</v>
      </c>
      <c r="K607" s="6">
        <f t="shared" si="404"/>
        <v>70.22999999999999</v>
      </c>
      <c r="L607" s="6">
        <f>69%*G607</f>
        <v>161.529</v>
      </c>
      <c r="M607" s="85">
        <f t="shared" si="403"/>
        <v>187.28</v>
      </c>
      <c r="N607" s="77" t="s">
        <v>376</v>
      </c>
      <c r="O607" s="6">
        <f t="shared" si="357"/>
        <v>161.529</v>
      </c>
      <c r="P607" s="77">
        <f>70%*G607</f>
        <v>163.86999999999998</v>
      </c>
      <c r="Q607" s="6">
        <f t="shared" si="390"/>
        <v>187.28</v>
      </c>
      <c r="R607" s="6">
        <f t="shared" si="391"/>
        <v>149.82400000000001</v>
      </c>
      <c r="S607" s="6">
        <f t="shared" si="392"/>
        <v>129.22319999999999</v>
      </c>
      <c r="T607" s="6">
        <f t="shared" si="393"/>
        <v>149.82400000000001</v>
      </c>
      <c r="U607" s="6">
        <f t="shared" si="394"/>
        <v>56.183999999999997</v>
      </c>
      <c r="V607" s="6">
        <f t="shared" si="395"/>
        <v>129.22319999999999</v>
      </c>
      <c r="W607" s="6">
        <f t="shared" si="396"/>
        <v>149.82400000000001</v>
      </c>
      <c r="X607" s="6">
        <f t="shared" si="384"/>
        <v>152.60978999999998</v>
      </c>
      <c r="Y607" s="6">
        <f t="shared" si="397"/>
        <v>129.22319999999999</v>
      </c>
      <c r="Z607" s="6">
        <f t="shared" si="398"/>
        <v>131.09599999999998</v>
      </c>
      <c r="AA607" s="6">
        <f t="shared" si="399"/>
        <v>149.82400000000001</v>
      </c>
      <c r="AB607" s="6">
        <f t="shared" si="400"/>
        <v>119.85920000000002</v>
      </c>
      <c r="AC607" s="6">
        <f t="shared" si="401"/>
        <v>103.37855999999999</v>
      </c>
      <c r="AD607" s="6">
        <f t="shared" si="402"/>
        <v>119.85920000000002</v>
      </c>
      <c r="AE607" s="77" t="s">
        <v>376</v>
      </c>
      <c r="AF607" s="6">
        <f t="shared" si="362"/>
        <v>161.529</v>
      </c>
      <c r="AG607" s="6">
        <f t="shared" si="363"/>
        <v>161.529</v>
      </c>
      <c r="AH607" s="77" t="s">
        <v>376</v>
      </c>
      <c r="AI607" s="89">
        <f t="shared" si="405"/>
        <v>192.48287249999998</v>
      </c>
      <c r="AJ607" s="2">
        <f t="shared" si="365"/>
        <v>56.183999999999997</v>
      </c>
      <c r="AK607" s="109">
        <f t="shared" si="388"/>
        <v>234.1</v>
      </c>
      <c r="AL607" s="117"/>
      <c r="AM607" s="117"/>
      <c r="AN607" s="117"/>
      <c r="AO607" s="117"/>
      <c r="AP607" s="117"/>
      <c r="AQ607" s="117"/>
      <c r="AR607" s="117"/>
      <c r="AS607" s="117"/>
      <c r="AT607" s="117"/>
      <c r="AU607" s="117"/>
      <c r="AV607" s="117"/>
      <c r="AW607" s="117"/>
      <c r="AX607" s="117"/>
      <c r="AY607" s="117"/>
      <c r="AZ607" s="117"/>
      <c r="BA607" s="117"/>
      <c r="BB607" s="117"/>
      <c r="BC607" s="117"/>
      <c r="BD607" s="117"/>
      <c r="BE607" s="117"/>
      <c r="BF607" s="117"/>
      <c r="BG607" s="117"/>
      <c r="BH607" s="117"/>
      <c r="BI607" s="117"/>
      <c r="BJ607" s="117"/>
      <c r="BK607" s="117"/>
      <c r="BL607" s="117"/>
      <c r="BM607" s="117"/>
      <c r="BN607" s="117"/>
      <c r="BO607" s="117"/>
      <c r="BP607" s="117"/>
      <c r="BQ607" s="117"/>
      <c r="BR607" s="117"/>
      <c r="BS607" s="117"/>
      <c r="BT607" s="117"/>
      <c r="BU607" s="117"/>
      <c r="BV607" s="117"/>
      <c r="BW607" s="117"/>
      <c r="BX607" s="117"/>
      <c r="BY607" s="117"/>
      <c r="BZ607" s="117"/>
      <c r="CA607" s="117"/>
      <c r="CB607" s="117"/>
      <c r="CC607" s="117"/>
      <c r="CD607" s="117"/>
      <c r="CE607" s="117"/>
      <c r="CF607" s="117"/>
      <c r="CG607" s="117"/>
      <c r="CH607" s="117"/>
      <c r="CI607" s="117"/>
      <c r="CJ607" s="117"/>
      <c r="CK607" s="117"/>
      <c r="CL607" s="117"/>
      <c r="CM607" s="117"/>
      <c r="CN607" s="117"/>
      <c r="CO607" s="117"/>
      <c r="CP607" s="117"/>
      <c r="CQ607" s="117"/>
      <c r="CR607" s="117"/>
      <c r="CS607" s="117"/>
      <c r="CT607" s="117"/>
      <c r="CU607" s="117"/>
      <c r="CV607" s="117"/>
      <c r="CW607" s="117"/>
      <c r="CX607" s="118"/>
      <c r="CY607" s="118"/>
      <c r="CZ607" s="118"/>
      <c r="DA607" s="118"/>
      <c r="DB607" s="118"/>
      <c r="DC607" s="118"/>
      <c r="DD607" s="118"/>
      <c r="DE607" s="118"/>
      <c r="DF607" s="118"/>
      <c r="DG607" s="118"/>
      <c r="DH607" s="118"/>
      <c r="DI607" s="118"/>
    </row>
    <row r="608" spans="1:113" s="20" customFormat="1" x14ac:dyDescent="0.25">
      <c r="A608" s="139" t="s">
        <v>256</v>
      </c>
      <c r="B608" s="141"/>
      <c r="C608" s="8" t="s">
        <v>509</v>
      </c>
      <c r="D608" s="8" t="s">
        <v>522</v>
      </c>
      <c r="E608" s="24" t="s">
        <v>258</v>
      </c>
      <c r="F608" s="98" t="s">
        <v>440</v>
      </c>
      <c r="G608" s="31">
        <v>761.25</v>
      </c>
      <c r="H608" s="6">
        <v>1935</v>
      </c>
      <c r="I608" s="6">
        <v>2772.71</v>
      </c>
      <c r="J608" s="6">
        <v>2415.5</v>
      </c>
      <c r="K608" s="6">
        <v>373.97</v>
      </c>
      <c r="L608" s="6">
        <v>2772.71</v>
      </c>
      <c r="M608" s="85">
        <v>8312</v>
      </c>
      <c r="N608" s="6">
        <v>373.97</v>
      </c>
      <c r="O608" s="6">
        <v>2772.71</v>
      </c>
      <c r="P608" s="6">
        <v>2574</v>
      </c>
      <c r="Q608" s="6">
        <v>2415.5</v>
      </c>
      <c r="R608" s="6">
        <v>2421.69</v>
      </c>
      <c r="S608" s="6">
        <v>2421.69</v>
      </c>
      <c r="T608" s="6">
        <v>2772.71</v>
      </c>
      <c r="U608" s="6">
        <v>1463</v>
      </c>
      <c r="V608" s="6">
        <v>2772.71</v>
      </c>
      <c r="W608" s="6">
        <v>2772.71</v>
      </c>
      <c r="X608" s="77">
        <v>1905.69</v>
      </c>
      <c r="Y608" s="77">
        <v>2421.69</v>
      </c>
      <c r="Z608" s="106">
        <v>2772.71</v>
      </c>
      <c r="AA608" s="6">
        <v>2519</v>
      </c>
      <c r="AB608" s="77">
        <v>2421.69</v>
      </c>
      <c r="AC608" s="106">
        <v>2772.71</v>
      </c>
      <c r="AD608" s="6">
        <v>1854</v>
      </c>
      <c r="AE608" s="77">
        <v>2421.69</v>
      </c>
      <c r="AF608" s="106">
        <v>2772.71</v>
      </c>
      <c r="AG608" s="106">
        <v>2772.71</v>
      </c>
      <c r="AH608" s="77">
        <v>2421.69</v>
      </c>
      <c r="AI608" s="92">
        <f t="shared" si="405"/>
        <v>625.91878124999994</v>
      </c>
      <c r="AJ608" s="2">
        <f t="shared" si="365"/>
        <v>373.97</v>
      </c>
      <c r="AK608" s="109">
        <f t="shared" si="388"/>
        <v>8312</v>
      </c>
      <c r="AL608" s="117"/>
      <c r="AM608" s="117"/>
      <c r="AN608" s="117"/>
      <c r="AO608" s="117"/>
      <c r="AP608" s="117"/>
      <c r="AQ608" s="117"/>
      <c r="AR608" s="117"/>
      <c r="AS608" s="117"/>
      <c r="AT608" s="117"/>
      <c r="AU608" s="117"/>
      <c r="AV608" s="117"/>
      <c r="AW608" s="117"/>
      <c r="AX608" s="117"/>
      <c r="AY608" s="117"/>
      <c r="AZ608" s="117"/>
      <c r="BA608" s="117"/>
      <c r="BB608" s="117"/>
      <c r="BC608" s="117"/>
      <c r="BD608" s="117"/>
      <c r="BE608" s="117"/>
      <c r="BF608" s="117"/>
      <c r="BG608" s="117"/>
      <c r="BH608" s="117"/>
      <c r="BI608" s="117"/>
      <c r="BJ608" s="117"/>
      <c r="BK608" s="117"/>
      <c r="BL608" s="117"/>
      <c r="BM608" s="117"/>
      <c r="BN608" s="117"/>
      <c r="BO608" s="117"/>
      <c r="BP608" s="117"/>
      <c r="BQ608" s="117"/>
      <c r="BR608" s="117"/>
      <c r="BS608" s="117"/>
      <c r="BT608" s="117"/>
      <c r="BU608" s="117"/>
      <c r="BV608" s="117"/>
      <c r="BW608" s="117"/>
      <c r="BX608" s="117"/>
      <c r="BY608" s="117"/>
      <c r="BZ608" s="117"/>
      <c r="CA608" s="117"/>
      <c r="CB608" s="117"/>
      <c r="CC608" s="117"/>
      <c r="CD608" s="117"/>
      <c r="CE608" s="117"/>
      <c r="CF608" s="117"/>
      <c r="CG608" s="117"/>
      <c r="CH608" s="117"/>
      <c r="CI608" s="117"/>
      <c r="CJ608" s="117"/>
      <c r="CK608" s="117"/>
      <c r="CL608" s="117"/>
      <c r="CM608" s="117"/>
      <c r="CN608" s="117"/>
      <c r="CO608" s="117"/>
      <c r="CP608" s="117"/>
      <c r="CQ608" s="117"/>
      <c r="CR608" s="117"/>
      <c r="CS608" s="117"/>
      <c r="CT608" s="117"/>
      <c r="CU608" s="117"/>
      <c r="CV608" s="117"/>
      <c r="CW608" s="117"/>
      <c r="CX608" s="118"/>
      <c r="CY608" s="118"/>
      <c r="CZ608" s="118"/>
      <c r="DA608" s="118"/>
      <c r="DB608" s="118"/>
      <c r="DC608" s="118"/>
      <c r="DD608" s="118"/>
      <c r="DE608" s="118"/>
      <c r="DF608" s="118"/>
      <c r="DG608" s="118"/>
      <c r="DH608" s="118"/>
      <c r="DI608" s="118"/>
    </row>
    <row r="609" spans="1:113" s="5" customFormat="1" x14ac:dyDescent="0.25">
      <c r="A609" s="139"/>
      <c r="B609" s="141"/>
      <c r="C609" s="8" t="s">
        <v>509</v>
      </c>
      <c r="D609" s="8" t="s">
        <v>522</v>
      </c>
      <c r="E609" s="24" t="s">
        <v>257</v>
      </c>
      <c r="F609" s="98" t="s">
        <v>441</v>
      </c>
      <c r="G609" s="31">
        <v>456.75</v>
      </c>
      <c r="H609" s="6">
        <v>1531</v>
      </c>
      <c r="I609" s="6">
        <v>2549.94</v>
      </c>
      <c r="J609" s="6">
        <v>300</v>
      </c>
      <c r="K609" s="6">
        <v>380.01</v>
      </c>
      <c r="L609" s="6">
        <v>2549.94</v>
      </c>
      <c r="M609" s="85">
        <v>8312</v>
      </c>
      <c r="N609" s="6">
        <v>380.01</v>
      </c>
      <c r="O609" s="6">
        <v>2549.94</v>
      </c>
      <c r="P609" s="6">
        <v>2146</v>
      </c>
      <c r="Q609" s="6">
        <v>300</v>
      </c>
      <c r="R609" s="6">
        <v>380.01</v>
      </c>
      <c r="S609" s="6">
        <v>380.01</v>
      </c>
      <c r="T609" s="6">
        <v>2549.94</v>
      </c>
      <c r="U609" s="6">
        <v>1800</v>
      </c>
      <c r="V609" s="6">
        <v>2549.94</v>
      </c>
      <c r="W609" s="6">
        <v>2549.94</v>
      </c>
      <c r="X609" s="77">
        <v>1184.58</v>
      </c>
      <c r="Y609" s="6">
        <v>380.01</v>
      </c>
      <c r="Z609" s="106">
        <v>2549.94</v>
      </c>
      <c r="AA609" s="6">
        <v>2005</v>
      </c>
      <c r="AB609" s="6">
        <v>380.01</v>
      </c>
      <c r="AC609" s="106">
        <v>2549.94</v>
      </c>
      <c r="AD609" s="77">
        <v>1748</v>
      </c>
      <c r="AE609" s="77">
        <v>380.01</v>
      </c>
      <c r="AF609" s="106">
        <v>2549.94</v>
      </c>
      <c r="AG609" s="106">
        <v>2549.94</v>
      </c>
      <c r="AH609" s="77">
        <v>380.01</v>
      </c>
      <c r="AI609" s="92"/>
      <c r="AJ609" s="2">
        <f t="shared" si="365"/>
        <v>300</v>
      </c>
      <c r="AK609" s="109">
        <f t="shared" si="388"/>
        <v>8312</v>
      </c>
      <c r="AL609" s="117"/>
      <c r="AM609" s="117"/>
      <c r="AN609" s="117"/>
      <c r="AO609" s="117"/>
      <c r="AP609" s="117"/>
      <c r="AQ609" s="117"/>
      <c r="AR609" s="117"/>
      <c r="AS609" s="117"/>
      <c r="AT609" s="117"/>
      <c r="AU609" s="117"/>
      <c r="AV609" s="117"/>
      <c r="AW609" s="117"/>
      <c r="AX609" s="117"/>
      <c r="AY609" s="117"/>
      <c r="AZ609" s="117"/>
      <c r="BA609" s="117"/>
      <c r="BB609" s="117"/>
      <c r="BC609" s="117"/>
      <c r="BD609" s="117"/>
      <c r="BE609" s="117"/>
      <c r="BF609" s="117"/>
      <c r="BG609" s="117"/>
      <c r="BH609" s="117"/>
      <c r="BI609" s="117"/>
      <c r="BJ609" s="117"/>
      <c r="BK609" s="117"/>
      <c r="BL609" s="117"/>
      <c r="BM609" s="117"/>
      <c r="BN609" s="117"/>
      <c r="BO609" s="117"/>
      <c r="BP609" s="117"/>
      <c r="BQ609" s="117"/>
      <c r="BR609" s="117"/>
      <c r="BS609" s="117"/>
      <c r="BT609" s="117"/>
      <c r="BU609" s="117"/>
      <c r="BV609" s="117"/>
      <c r="BW609" s="117"/>
      <c r="BX609" s="117"/>
      <c r="BY609" s="117"/>
      <c r="BZ609" s="117"/>
      <c r="CA609" s="117"/>
      <c r="CB609" s="117"/>
      <c r="CC609" s="117"/>
      <c r="CD609" s="117"/>
      <c r="CE609" s="117"/>
      <c r="CF609" s="117"/>
      <c r="CG609" s="117"/>
      <c r="CH609" s="117"/>
      <c r="CI609" s="117"/>
      <c r="CJ609" s="117"/>
      <c r="CK609" s="117"/>
      <c r="CL609" s="117"/>
      <c r="CM609" s="117"/>
      <c r="CN609" s="117"/>
      <c r="CO609" s="117"/>
      <c r="CP609" s="117"/>
      <c r="CQ609" s="117"/>
      <c r="CR609" s="117"/>
      <c r="CS609" s="117"/>
      <c r="CT609" s="117"/>
      <c r="CU609" s="117"/>
      <c r="CV609" s="117"/>
      <c r="CW609" s="117"/>
      <c r="CX609" s="118"/>
      <c r="CY609" s="118"/>
      <c r="CZ609" s="118"/>
      <c r="DA609" s="118"/>
      <c r="DB609" s="118"/>
      <c r="DC609" s="118"/>
      <c r="DD609" s="118"/>
      <c r="DE609" s="118"/>
      <c r="DF609" s="118"/>
      <c r="DG609" s="118"/>
      <c r="DH609" s="118"/>
      <c r="DI609" s="118"/>
    </row>
    <row r="610" spans="1:113" s="35" customFormat="1" x14ac:dyDescent="0.25">
      <c r="A610" s="95"/>
      <c r="C610" s="8" t="s">
        <v>509</v>
      </c>
      <c r="D610" s="76" t="s">
        <v>522</v>
      </c>
      <c r="E610" s="69" t="s">
        <v>530</v>
      </c>
      <c r="F610" s="105" t="s">
        <v>529</v>
      </c>
      <c r="G610" s="79">
        <v>385.75</v>
      </c>
      <c r="H610" s="79">
        <v>385.75</v>
      </c>
      <c r="I610" s="79">
        <v>385.75</v>
      </c>
      <c r="J610" s="79">
        <v>385.75</v>
      </c>
      <c r="K610" s="79">
        <v>385.75</v>
      </c>
      <c r="L610" s="79">
        <v>385.75</v>
      </c>
      <c r="M610" s="79">
        <v>385.75</v>
      </c>
      <c r="N610" s="79">
        <v>385.75</v>
      </c>
      <c r="O610" s="79">
        <v>385.75</v>
      </c>
      <c r="P610" s="79">
        <v>385.75</v>
      </c>
      <c r="Q610" s="79">
        <v>385.75</v>
      </c>
      <c r="R610" s="79">
        <v>385.75</v>
      </c>
      <c r="S610" s="79">
        <v>385.75</v>
      </c>
      <c r="T610" s="79">
        <v>385.75</v>
      </c>
      <c r="U610" s="79">
        <v>385.75</v>
      </c>
      <c r="V610" s="79">
        <v>385.75</v>
      </c>
      <c r="W610" s="79">
        <v>385.75</v>
      </c>
      <c r="X610" s="79">
        <v>385.75</v>
      </c>
      <c r="Y610" s="79">
        <v>385.75</v>
      </c>
      <c r="Z610" s="79">
        <v>385.75</v>
      </c>
      <c r="AA610" s="79">
        <v>385.75</v>
      </c>
      <c r="AB610" s="79">
        <v>385.75</v>
      </c>
      <c r="AC610" s="79">
        <v>385.75</v>
      </c>
      <c r="AD610" s="79">
        <v>385.75</v>
      </c>
      <c r="AE610" s="79">
        <v>385.75</v>
      </c>
      <c r="AF610" s="79">
        <v>385.75</v>
      </c>
      <c r="AG610" s="79">
        <v>385.75</v>
      </c>
      <c r="AH610" s="79">
        <v>385.75</v>
      </c>
      <c r="AI610" s="96">
        <v>385.75</v>
      </c>
      <c r="AJ610" s="97">
        <f>MIN(G610:AI610)</f>
        <v>385.75</v>
      </c>
      <c r="AK610" s="111">
        <f t="shared" si="388"/>
        <v>385.75</v>
      </c>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73"/>
      <c r="CY610" s="73"/>
      <c r="CZ610" s="73"/>
      <c r="DA610" s="73"/>
      <c r="DB610" s="73"/>
      <c r="DC610" s="73"/>
      <c r="DD610" s="73"/>
      <c r="DE610" s="73"/>
      <c r="DF610" s="73"/>
      <c r="DG610" s="73"/>
      <c r="DH610" s="73"/>
      <c r="DI610" s="73"/>
    </row>
    <row r="611" spans="1:113" x14ac:dyDescent="0.25">
      <c r="A611" s="71"/>
      <c r="B611" s="73"/>
      <c r="C611" s="73"/>
      <c r="D611" s="73"/>
      <c r="E611" s="74"/>
      <c r="F611" s="74"/>
      <c r="G611" s="80"/>
      <c r="H611" s="75"/>
      <c r="I611" s="75"/>
      <c r="J611" s="75"/>
      <c r="K611" s="75"/>
      <c r="L611" s="75"/>
      <c r="M611" s="86"/>
      <c r="N611" s="75"/>
      <c r="O611" s="75"/>
      <c r="P611" s="75"/>
      <c r="Q611" s="75"/>
      <c r="R611" s="75"/>
      <c r="S611" s="75"/>
      <c r="T611" s="75"/>
      <c r="U611" s="75"/>
      <c r="V611" s="75"/>
      <c r="W611" s="75"/>
      <c r="X611" s="75"/>
      <c r="Y611" s="75"/>
      <c r="Z611" s="75"/>
      <c r="AA611" s="75"/>
      <c r="AB611" s="75"/>
      <c r="AC611" s="75"/>
      <c r="AD611" s="75"/>
      <c r="AE611" s="75"/>
      <c r="AF611" s="75"/>
      <c r="AG611" s="75"/>
      <c r="AH611" s="75"/>
      <c r="AI611" s="93"/>
      <c r="AJ611" s="70"/>
    </row>
    <row r="612" spans="1:113" x14ac:dyDescent="0.25">
      <c r="A612" s="71"/>
      <c r="B612" s="73"/>
      <c r="C612" s="73"/>
      <c r="D612" s="73"/>
      <c r="E612" s="74" t="s">
        <v>574</v>
      </c>
      <c r="F612" s="74"/>
      <c r="G612" s="80"/>
      <c r="H612" s="75"/>
      <c r="I612" s="75"/>
      <c r="J612" s="75"/>
      <c r="K612" s="75"/>
      <c r="L612" s="75"/>
      <c r="M612" s="86"/>
      <c r="N612" s="75"/>
      <c r="O612" s="75"/>
      <c r="P612" s="75"/>
      <c r="Q612" s="75"/>
      <c r="R612" s="75"/>
      <c r="S612" s="75"/>
      <c r="T612" s="75"/>
      <c r="U612" s="75"/>
      <c r="V612" s="75"/>
      <c r="W612" s="75"/>
      <c r="X612" s="75"/>
      <c r="Y612" s="75"/>
      <c r="Z612" s="75"/>
      <c r="AA612" s="75"/>
      <c r="AB612" s="75"/>
      <c r="AC612" s="75"/>
      <c r="AD612" s="75"/>
      <c r="AE612" s="75"/>
      <c r="AF612" s="75"/>
      <c r="AG612" s="75"/>
      <c r="AH612" s="75"/>
      <c r="AI612" s="93"/>
      <c r="AJ612" s="70"/>
    </row>
    <row r="613" spans="1:113" x14ac:dyDescent="0.25">
      <c r="A613" s="71"/>
      <c r="B613" s="73"/>
      <c r="C613" s="73"/>
      <c r="D613" s="73"/>
      <c r="E613" s="74" t="s">
        <v>567</v>
      </c>
      <c r="F613" s="74"/>
      <c r="G613" s="80"/>
      <c r="H613" s="75"/>
      <c r="I613" s="75"/>
      <c r="J613" s="75"/>
      <c r="K613" s="75"/>
      <c r="L613" s="75"/>
      <c r="M613" s="86"/>
      <c r="N613" s="75"/>
      <c r="O613" s="75"/>
      <c r="P613" s="75"/>
      <c r="Q613" s="75"/>
      <c r="R613" s="75"/>
      <c r="S613" s="75"/>
      <c r="T613" s="75"/>
      <c r="U613" s="75"/>
      <c r="V613" s="75"/>
      <c r="W613" s="75"/>
      <c r="X613" s="75"/>
      <c r="Y613" s="75"/>
      <c r="Z613" s="75"/>
      <c r="AA613" s="75"/>
      <c r="AB613" s="75"/>
      <c r="AC613" s="75"/>
      <c r="AD613" s="75"/>
      <c r="AE613" s="75"/>
      <c r="AF613" s="75"/>
      <c r="AG613" s="75"/>
      <c r="AH613" s="75"/>
      <c r="AI613" s="93"/>
      <c r="AJ613" s="70"/>
    </row>
    <row r="614" spans="1:113" x14ac:dyDescent="0.25">
      <c r="A614" s="71"/>
      <c r="B614" s="73"/>
      <c r="C614" s="73"/>
      <c r="D614" s="73"/>
      <c r="E614" s="74"/>
      <c r="F614" s="74"/>
      <c r="G614" s="80"/>
      <c r="H614" s="75"/>
      <c r="I614" s="75"/>
      <c r="J614" s="75"/>
      <c r="K614" s="75"/>
      <c r="L614" s="75"/>
      <c r="M614" s="86"/>
      <c r="N614" s="75"/>
      <c r="O614" s="75"/>
      <c r="P614" s="75"/>
      <c r="Q614" s="75"/>
      <c r="R614" s="75"/>
      <c r="S614" s="75"/>
      <c r="T614" s="75"/>
      <c r="U614" s="75"/>
      <c r="V614" s="75"/>
      <c r="W614" s="75"/>
      <c r="X614" s="75"/>
      <c r="Y614" s="75"/>
      <c r="Z614" s="75"/>
      <c r="AA614" s="75"/>
      <c r="AB614" s="75"/>
      <c r="AC614" s="75"/>
      <c r="AD614" s="75"/>
      <c r="AE614" s="75"/>
      <c r="AF614" s="75"/>
      <c r="AG614" s="75"/>
      <c r="AH614" s="75"/>
      <c r="AI614" s="93"/>
      <c r="AJ614" s="70"/>
    </row>
    <row r="615" spans="1:113" x14ac:dyDescent="0.25">
      <c r="A615" s="71"/>
      <c r="B615" s="73"/>
      <c r="C615" s="73"/>
      <c r="D615" s="73"/>
      <c r="E615" s="74"/>
      <c r="F615" s="74"/>
      <c r="G615" s="80"/>
      <c r="H615" s="75"/>
      <c r="I615" s="75"/>
      <c r="J615" s="75"/>
      <c r="K615" s="75"/>
      <c r="L615" s="75"/>
      <c r="M615" s="86"/>
      <c r="N615" s="75"/>
      <c r="O615" s="75"/>
      <c r="P615" s="75"/>
      <c r="Q615" s="75"/>
      <c r="R615" s="75"/>
      <c r="S615" s="75"/>
      <c r="T615" s="75"/>
      <c r="U615" s="75"/>
      <c r="V615" s="75"/>
      <c r="W615" s="75"/>
      <c r="X615" s="75"/>
      <c r="Y615" s="75"/>
      <c r="Z615" s="75"/>
      <c r="AA615" s="75"/>
      <c r="AB615" s="75"/>
      <c r="AC615" s="75"/>
      <c r="AD615" s="75"/>
      <c r="AE615" s="75"/>
      <c r="AF615" s="75"/>
      <c r="AG615" s="75"/>
      <c r="AH615" s="75"/>
      <c r="AI615" s="93"/>
      <c r="AJ615" s="70"/>
    </row>
    <row r="616" spans="1:113" x14ac:dyDescent="0.25">
      <c r="A616" s="71"/>
      <c r="B616" s="73"/>
      <c r="C616" s="73"/>
      <c r="D616" s="73"/>
      <c r="E616" s="74"/>
      <c r="F616" s="74"/>
      <c r="G616" s="80"/>
      <c r="H616" s="75"/>
      <c r="I616" s="75"/>
      <c r="J616" s="75"/>
      <c r="K616" s="75"/>
      <c r="L616" s="75"/>
      <c r="M616" s="86"/>
      <c r="N616" s="75"/>
      <c r="O616" s="75"/>
      <c r="P616" s="75"/>
      <c r="Q616" s="75"/>
      <c r="R616" s="75"/>
      <c r="S616" s="75"/>
      <c r="T616" s="75"/>
      <c r="U616" s="75"/>
      <c r="V616" s="75"/>
      <c r="W616" s="75"/>
      <c r="X616" s="75"/>
      <c r="Y616" s="75"/>
      <c r="Z616" s="75"/>
      <c r="AA616" s="75"/>
      <c r="AB616" s="75"/>
      <c r="AC616" s="75"/>
      <c r="AD616" s="75"/>
      <c r="AE616" s="75"/>
      <c r="AF616" s="75"/>
      <c r="AG616" s="75"/>
      <c r="AH616" s="75"/>
      <c r="AI616" s="93"/>
      <c r="AJ616" s="70"/>
    </row>
    <row r="617" spans="1:113" x14ac:dyDescent="0.25">
      <c r="A617" s="71"/>
      <c r="B617" s="73"/>
      <c r="C617" s="73"/>
      <c r="D617" s="73"/>
      <c r="E617" s="74"/>
      <c r="F617" s="74"/>
      <c r="G617" s="80"/>
      <c r="H617" s="75"/>
      <c r="I617" s="75"/>
      <c r="J617" s="75"/>
      <c r="K617" s="75"/>
      <c r="L617" s="75"/>
      <c r="M617" s="86"/>
      <c r="N617" s="75"/>
      <c r="O617" s="75"/>
      <c r="P617" s="75"/>
      <c r="Q617" s="75"/>
      <c r="R617" s="75"/>
      <c r="S617" s="75"/>
      <c r="T617" s="75"/>
      <c r="U617" s="75"/>
      <c r="V617" s="75"/>
      <c r="W617" s="75"/>
      <c r="X617" s="75"/>
      <c r="Y617" s="75"/>
      <c r="Z617" s="75"/>
      <c r="AA617" s="75"/>
      <c r="AB617" s="75"/>
      <c r="AC617" s="75"/>
      <c r="AD617" s="75"/>
      <c r="AE617" s="75"/>
      <c r="AF617" s="75"/>
      <c r="AG617" s="75"/>
      <c r="AH617" s="75"/>
      <c r="AI617" s="93"/>
      <c r="AJ617" s="70"/>
    </row>
    <row r="618" spans="1:113" x14ac:dyDescent="0.25">
      <c r="A618" s="71"/>
      <c r="B618" s="73"/>
      <c r="C618" s="73"/>
      <c r="D618" s="73"/>
      <c r="E618" s="74"/>
      <c r="F618" s="74"/>
      <c r="G618" s="80"/>
      <c r="H618" s="75"/>
      <c r="I618" s="75"/>
      <c r="J618" s="75"/>
      <c r="K618" s="75"/>
      <c r="L618" s="75"/>
      <c r="M618" s="86"/>
      <c r="N618" s="75"/>
      <c r="O618" s="75"/>
      <c r="P618" s="75"/>
      <c r="Q618" s="75"/>
      <c r="R618" s="75"/>
      <c r="S618" s="75"/>
      <c r="T618" s="75"/>
      <c r="U618" s="75"/>
      <c r="V618" s="75"/>
      <c r="W618" s="75"/>
      <c r="X618" s="75"/>
      <c r="Y618" s="75"/>
      <c r="Z618" s="75"/>
      <c r="AA618" s="75"/>
      <c r="AB618" s="75"/>
      <c r="AC618" s="75"/>
      <c r="AD618" s="75"/>
      <c r="AE618" s="75"/>
      <c r="AF618" s="75"/>
      <c r="AG618" s="75"/>
      <c r="AH618" s="75"/>
      <c r="AI618" s="93"/>
      <c r="AJ618" s="70"/>
    </row>
    <row r="619" spans="1:113" ht="45" x14ac:dyDescent="0.25">
      <c r="A619" s="71"/>
      <c r="B619" s="73"/>
      <c r="C619" s="73"/>
      <c r="D619" s="73" t="s">
        <v>510</v>
      </c>
      <c r="E619" s="74" t="s">
        <v>582</v>
      </c>
      <c r="F619" s="74"/>
      <c r="G619" s="80"/>
      <c r="H619" s="75"/>
      <c r="I619" s="75"/>
      <c r="J619" s="75"/>
      <c r="K619" s="75"/>
      <c r="L619" s="75"/>
      <c r="M619" s="86"/>
      <c r="N619" s="75"/>
      <c r="O619" s="75"/>
      <c r="P619" s="75"/>
      <c r="Q619" s="75"/>
      <c r="R619" s="75"/>
      <c r="S619" s="75"/>
      <c r="T619" s="75"/>
      <c r="U619" s="75"/>
      <c r="V619" s="75"/>
      <c r="W619" s="75"/>
      <c r="X619" s="75"/>
      <c r="Y619" s="75"/>
      <c r="Z619" s="75"/>
      <c r="AA619" s="75"/>
      <c r="AB619" s="75"/>
      <c r="AC619" s="75"/>
      <c r="AD619" s="75"/>
      <c r="AE619" s="75"/>
      <c r="AF619" s="75"/>
      <c r="AG619" s="75"/>
      <c r="AH619" s="75"/>
      <c r="AI619" s="93"/>
      <c r="AJ619" s="70"/>
    </row>
    <row r="620" spans="1:113" ht="60" x14ac:dyDescent="0.25">
      <c r="A620" s="71"/>
      <c r="B620" s="73"/>
      <c r="C620" s="73"/>
      <c r="D620" s="73" t="s">
        <v>510</v>
      </c>
      <c r="E620" s="74" t="s">
        <v>583</v>
      </c>
      <c r="F620" s="74"/>
      <c r="G620" s="80"/>
      <c r="H620" s="75"/>
      <c r="I620" s="75"/>
      <c r="J620" s="75"/>
      <c r="K620" s="75"/>
      <c r="L620" s="75"/>
      <c r="M620" s="86"/>
      <c r="N620" s="75"/>
      <c r="O620" s="75"/>
      <c r="P620" s="75"/>
      <c r="Q620" s="75"/>
      <c r="R620" s="75"/>
      <c r="S620" s="75"/>
      <c r="T620" s="75"/>
      <c r="U620" s="75"/>
      <c r="V620" s="75"/>
      <c r="W620" s="75"/>
      <c r="X620" s="75"/>
      <c r="Y620" s="75"/>
      <c r="Z620" s="75"/>
      <c r="AA620" s="75"/>
      <c r="AB620" s="75"/>
      <c r="AC620" s="75"/>
      <c r="AD620" s="75"/>
      <c r="AE620" s="75"/>
      <c r="AF620" s="75"/>
      <c r="AG620" s="75"/>
      <c r="AH620" s="75"/>
      <c r="AI620" s="93"/>
      <c r="AJ620" s="70"/>
    </row>
    <row r="621" spans="1:113" x14ac:dyDescent="0.25">
      <c r="A621" s="71"/>
      <c r="B621" s="73"/>
      <c r="C621" s="73"/>
      <c r="D621" s="73" t="s">
        <v>510</v>
      </c>
      <c r="E621" s="74" t="s">
        <v>511</v>
      </c>
      <c r="F621" s="74"/>
      <c r="G621" s="80"/>
      <c r="H621" s="75"/>
      <c r="I621" s="75"/>
      <c r="J621" s="75"/>
      <c r="K621" s="75"/>
      <c r="L621" s="75"/>
      <c r="M621" s="86"/>
      <c r="N621" s="75"/>
      <c r="O621" s="75"/>
      <c r="P621" s="75"/>
      <c r="Q621" s="75"/>
      <c r="R621" s="75"/>
      <c r="S621" s="75"/>
      <c r="T621" s="75"/>
      <c r="U621" s="75"/>
      <c r="V621" s="75"/>
      <c r="W621" s="75"/>
      <c r="X621" s="75"/>
      <c r="Y621" s="75"/>
      <c r="Z621" s="75"/>
      <c r="AA621" s="75"/>
      <c r="AB621" s="75"/>
      <c r="AC621" s="75"/>
      <c r="AD621" s="75"/>
      <c r="AE621" s="75"/>
      <c r="AF621" s="75"/>
      <c r="AG621" s="75"/>
      <c r="AH621" s="75"/>
      <c r="AI621" s="93"/>
      <c r="AJ621" s="70"/>
    </row>
    <row r="622" spans="1:113" ht="45" x14ac:dyDescent="0.25">
      <c r="A622" s="71"/>
      <c r="B622" s="73"/>
      <c r="C622" s="73"/>
      <c r="D622" s="73" t="s">
        <v>510</v>
      </c>
      <c r="E622" s="74" t="s">
        <v>512</v>
      </c>
      <c r="F622" s="74"/>
      <c r="G622" s="80"/>
      <c r="H622" s="75"/>
      <c r="I622" s="75"/>
      <c r="J622" s="75"/>
      <c r="K622" s="75"/>
      <c r="L622" s="75"/>
      <c r="M622" s="86"/>
      <c r="N622" s="75"/>
      <c r="O622" s="75"/>
      <c r="P622" s="75"/>
      <c r="Q622" s="75"/>
      <c r="R622" s="75"/>
      <c r="S622" s="75"/>
      <c r="T622" s="75"/>
      <c r="U622" s="75"/>
      <c r="V622" s="75"/>
      <c r="W622" s="75"/>
      <c r="X622" s="75"/>
      <c r="Y622" s="75"/>
      <c r="Z622" s="75"/>
      <c r="AA622" s="75"/>
      <c r="AB622" s="75"/>
      <c r="AC622" s="75"/>
      <c r="AD622" s="75"/>
      <c r="AE622" s="75"/>
      <c r="AF622" s="75"/>
      <c r="AG622" s="75"/>
      <c r="AH622" s="75"/>
      <c r="AI622" s="93"/>
      <c r="AJ622" s="70"/>
    </row>
    <row r="623" spans="1:113" ht="30" x14ac:dyDescent="0.25">
      <c r="A623" s="71"/>
      <c r="B623" s="73"/>
      <c r="C623" s="73"/>
      <c r="D623" s="73" t="s">
        <v>510</v>
      </c>
      <c r="E623" s="74" t="s">
        <v>513</v>
      </c>
      <c r="F623" s="74"/>
      <c r="G623" s="80"/>
      <c r="H623" s="75"/>
      <c r="I623" s="75"/>
      <c r="J623" s="75"/>
      <c r="K623" s="75"/>
      <c r="L623" s="75"/>
      <c r="M623" s="86"/>
      <c r="N623" s="75"/>
      <c r="O623" s="75"/>
      <c r="P623" s="75"/>
      <c r="Q623" s="75"/>
      <c r="R623" s="75"/>
      <c r="S623" s="75"/>
      <c r="T623" s="75"/>
      <c r="U623" s="75"/>
      <c r="V623" s="75"/>
      <c r="W623" s="75"/>
      <c r="X623" s="75"/>
      <c r="Y623" s="75"/>
      <c r="Z623" s="75"/>
      <c r="AA623" s="75"/>
      <c r="AB623" s="75"/>
      <c r="AC623" s="75"/>
      <c r="AD623" s="75"/>
      <c r="AE623" s="75"/>
      <c r="AF623" s="75"/>
      <c r="AG623" s="75"/>
      <c r="AH623" s="75"/>
      <c r="AI623" s="93"/>
      <c r="AJ623" s="70"/>
    </row>
    <row r="624" spans="1:113" ht="30" x14ac:dyDescent="0.25">
      <c r="A624" s="71"/>
      <c r="B624" s="73"/>
      <c r="C624" s="73"/>
      <c r="D624" s="73" t="s">
        <v>510</v>
      </c>
      <c r="E624" s="74" t="s">
        <v>575</v>
      </c>
      <c r="F624" s="74"/>
      <c r="G624" s="80"/>
      <c r="H624" s="75"/>
      <c r="I624" s="75"/>
      <c r="J624" s="75"/>
      <c r="K624" s="75"/>
      <c r="L624" s="75"/>
      <c r="M624" s="86"/>
      <c r="N624" s="75"/>
      <c r="O624" s="75"/>
      <c r="P624" s="75"/>
      <c r="Q624" s="75"/>
      <c r="R624" s="75"/>
      <c r="S624" s="75"/>
      <c r="T624" s="75"/>
      <c r="U624" s="75"/>
      <c r="V624" s="75"/>
      <c r="W624" s="75"/>
      <c r="X624" s="75"/>
      <c r="Y624" s="75"/>
      <c r="Z624" s="75"/>
      <c r="AA624" s="75"/>
      <c r="AB624" s="75"/>
      <c r="AC624" s="75"/>
      <c r="AD624" s="75"/>
      <c r="AE624" s="75"/>
      <c r="AF624" s="75"/>
      <c r="AG624" s="75"/>
      <c r="AH624" s="75"/>
      <c r="AI624" s="93"/>
      <c r="AJ624" s="70"/>
    </row>
    <row r="625" spans="1:36" x14ac:dyDescent="0.25">
      <c r="A625" s="71"/>
      <c r="B625" s="73"/>
      <c r="C625" s="73"/>
      <c r="D625" s="73"/>
      <c r="E625" s="74"/>
      <c r="F625" s="74"/>
      <c r="G625" s="80"/>
      <c r="H625" s="75"/>
      <c r="I625" s="75"/>
      <c r="J625" s="75"/>
      <c r="K625" s="75"/>
      <c r="L625" s="75"/>
      <c r="M625" s="86"/>
      <c r="N625" s="75"/>
      <c r="O625" s="75"/>
      <c r="P625" s="75"/>
      <c r="Q625" s="75"/>
      <c r="R625" s="75"/>
      <c r="S625" s="75"/>
      <c r="T625" s="75"/>
      <c r="U625" s="75"/>
      <c r="V625" s="75"/>
      <c r="W625" s="75"/>
      <c r="X625" s="75"/>
      <c r="Y625" s="75"/>
      <c r="Z625" s="75"/>
      <c r="AA625" s="75"/>
      <c r="AB625" s="75"/>
      <c r="AC625" s="75"/>
      <c r="AD625" s="75"/>
      <c r="AE625" s="75"/>
      <c r="AF625" s="75"/>
      <c r="AG625" s="75"/>
      <c r="AH625" s="75"/>
      <c r="AI625" s="93"/>
      <c r="AJ625" s="70"/>
    </row>
    <row r="626" spans="1:36" x14ac:dyDescent="0.25">
      <c r="A626" s="71"/>
      <c r="B626" s="73"/>
      <c r="C626" s="73"/>
      <c r="D626" s="73"/>
      <c r="E626" s="74"/>
      <c r="F626" s="74"/>
      <c r="G626" s="80"/>
      <c r="H626" s="75"/>
      <c r="I626" s="75"/>
      <c r="J626" s="75"/>
      <c r="K626" s="75"/>
      <c r="L626" s="75"/>
      <c r="M626" s="86"/>
      <c r="N626" s="75"/>
      <c r="O626" s="75"/>
      <c r="P626" s="75"/>
      <c r="Q626" s="75"/>
      <c r="R626" s="75"/>
      <c r="S626" s="75"/>
      <c r="T626" s="75"/>
      <c r="U626" s="75"/>
      <c r="V626" s="75"/>
      <c r="W626" s="75"/>
      <c r="X626" s="75"/>
      <c r="Y626" s="75"/>
      <c r="Z626" s="75"/>
      <c r="AA626" s="75"/>
      <c r="AB626" s="75"/>
      <c r="AC626" s="75"/>
      <c r="AD626" s="75"/>
      <c r="AE626" s="75"/>
      <c r="AF626" s="75"/>
      <c r="AG626" s="75"/>
      <c r="AH626" s="75"/>
      <c r="AI626" s="93"/>
      <c r="AJ626" s="70"/>
    </row>
    <row r="627" spans="1:36" x14ac:dyDescent="0.25">
      <c r="A627" s="71"/>
      <c r="B627" s="73"/>
      <c r="C627" s="73"/>
      <c r="D627" s="73"/>
      <c r="E627" s="74"/>
      <c r="F627" s="74"/>
      <c r="G627" s="80"/>
      <c r="H627" s="75"/>
      <c r="I627" s="75"/>
      <c r="J627" s="75"/>
      <c r="K627" s="75"/>
      <c r="L627" s="75"/>
      <c r="M627" s="86"/>
      <c r="N627" s="75"/>
      <c r="O627" s="75"/>
      <c r="P627" s="75"/>
      <c r="Q627" s="75"/>
      <c r="R627" s="75"/>
      <c r="S627" s="75"/>
      <c r="T627" s="75"/>
      <c r="U627" s="75"/>
      <c r="V627" s="75"/>
      <c r="W627" s="75"/>
      <c r="X627" s="75"/>
      <c r="Y627" s="75"/>
      <c r="Z627" s="75"/>
      <c r="AA627" s="75"/>
      <c r="AB627" s="75"/>
      <c r="AC627" s="75"/>
      <c r="AD627" s="75"/>
      <c r="AE627" s="75"/>
      <c r="AF627" s="75"/>
      <c r="AG627" s="75"/>
      <c r="AH627" s="75"/>
      <c r="AI627" s="93"/>
      <c r="AJ627" s="70"/>
    </row>
    <row r="628" spans="1:36" x14ac:dyDescent="0.25">
      <c r="A628" s="71"/>
      <c r="B628" s="73"/>
      <c r="C628" s="73"/>
      <c r="D628" s="73"/>
      <c r="E628" s="74"/>
      <c r="F628" s="74"/>
      <c r="G628" s="80"/>
      <c r="H628" s="75"/>
      <c r="I628" s="75"/>
      <c r="J628" s="75"/>
      <c r="K628" s="75"/>
      <c r="L628" s="75"/>
      <c r="M628" s="86"/>
      <c r="N628" s="75"/>
      <c r="O628" s="75"/>
      <c r="P628" s="75"/>
      <c r="Q628" s="75"/>
      <c r="R628" s="75"/>
      <c r="S628" s="75"/>
      <c r="T628" s="75"/>
      <c r="U628" s="75"/>
      <c r="V628" s="75"/>
      <c r="W628" s="75"/>
      <c r="X628" s="75"/>
      <c r="Y628" s="75"/>
      <c r="Z628" s="75"/>
      <c r="AA628" s="75"/>
      <c r="AB628" s="75"/>
      <c r="AC628" s="75"/>
      <c r="AD628" s="75"/>
      <c r="AE628" s="75"/>
      <c r="AF628" s="75"/>
      <c r="AG628" s="75"/>
      <c r="AH628" s="75"/>
      <c r="AI628" s="93"/>
      <c r="AJ628" s="70"/>
    </row>
    <row r="629" spans="1:36" x14ac:dyDescent="0.25">
      <c r="A629" s="71"/>
      <c r="B629" s="73"/>
      <c r="C629" s="73"/>
      <c r="D629" s="73"/>
      <c r="E629" s="74"/>
      <c r="F629" s="74"/>
      <c r="G629" s="80"/>
      <c r="H629" s="75"/>
      <c r="I629" s="75"/>
      <c r="J629" s="75"/>
      <c r="K629" s="75"/>
      <c r="L629" s="75"/>
      <c r="M629" s="86"/>
      <c r="N629" s="75"/>
      <c r="O629" s="75"/>
      <c r="P629" s="75"/>
      <c r="Q629" s="75"/>
      <c r="R629" s="75"/>
      <c r="S629" s="75"/>
      <c r="T629" s="75"/>
      <c r="U629" s="75"/>
      <c r="V629" s="75"/>
      <c r="W629" s="75"/>
      <c r="X629" s="75"/>
      <c r="Y629" s="75"/>
      <c r="Z629" s="75"/>
      <c r="AA629" s="75"/>
      <c r="AB629" s="75"/>
      <c r="AC629" s="75"/>
      <c r="AD629" s="75"/>
      <c r="AE629" s="75"/>
      <c r="AF629" s="75"/>
      <c r="AG629" s="75"/>
      <c r="AH629" s="75"/>
      <c r="AI629" s="93"/>
      <c r="AJ629" s="70"/>
    </row>
    <row r="630" spans="1:36" x14ac:dyDescent="0.25">
      <c r="A630" s="71"/>
      <c r="B630" s="73"/>
      <c r="C630" s="73"/>
      <c r="D630" s="73"/>
      <c r="E630" s="74"/>
      <c r="F630" s="74"/>
      <c r="G630" s="80"/>
      <c r="H630" s="75"/>
      <c r="I630" s="75"/>
      <c r="J630" s="75"/>
      <c r="K630" s="75"/>
      <c r="L630" s="75"/>
      <c r="M630" s="86"/>
      <c r="N630" s="75"/>
      <c r="O630" s="75"/>
      <c r="P630" s="75"/>
      <c r="Q630" s="75"/>
      <c r="R630" s="75"/>
      <c r="S630" s="75"/>
      <c r="T630" s="75"/>
      <c r="U630" s="75"/>
      <c r="V630" s="75"/>
      <c r="W630" s="75"/>
      <c r="X630" s="75"/>
      <c r="Y630" s="75"/>
      <c r="Z630" s="75"/>
      <c r="AA630" s="75"/>
      <c r="AB630" s="75"/>
      <c r="AC630" s="75"/>
      <c r="AD630" s="75"/>
      <c r="AE630" s="75"/>
      <c r="AF630" s="75"/>
      <c r="AG630" s="75"/>
      <c r="AH630" s="75"/>
      <c r="AI630" s="93"/>
      <c r="AJ630" s="70"/>
    </row>
    <row r="631" spans="1:36" x14ac:dyDescent="0.25">
      <c r="A631" s="71"/>
      <c r="B631" s="73"/>
      <c r="C631" s="73"/>
      <c r="D631" s="73"/>
      <c r="E631" s="74"/>
      <c r="F631" s="74"/>
      <c r="G631" s="80"/>
      <c r="H631" s="75"/>
      <c r="I631" s="75"/>
      <c r="J631" s="75"/>
      <c r="K631" s="75"/>
      <c r="L631" s="75"/>
      <c r="M631" s="86"/>
      <c r="N631" s="75"/>
      <c r="O631" s="75"/>
      <c r="P631" s="75"/>
      <c r="Q631" s="75"/>
      <c r="R631" s="75"/>
      <c r="S631" s="75"/>
      <c r="T631" s="75"/>
      <c r="U631" s="75"/>
      <c r="V631" s="75"/>
      <c r="W631" s="75"/>
      <c r="X631" s="75"/>
      <c r="Y631" s="75"/>
      <c r="Z631" s="75"/>
      <c r="AA631" s="75"/>
      <c r="AB631" s="75"/>
      <c r="AC631" s="75"/>
      <c r="AD631" s="75"/>
      <c r="AE631" s="75"/>
      <c r="AF631" s="75"/>
      <c r="AG631" s="75"/>
      <c r="AH631" s="75"/>
      <c r="AI631" s="93"/>
      <c r="AJ631" s="70"/>
    </row>
    <row r="632" spans="1:36" x14ac:dyDescent="0.25">
      <c r="A632" s="71"/>
      <c r="B632" s="73"/>
      <c r="C632" s="73"/>
      <c r="D632" s="73"/>
      <c r="E632" s="74"/>
      <c r="F632" s="74"/>
      <c r="G632" s="80"/>
      <c r="H632" s="75"/>
      <c r="I632" s="75"/>
      <c r="J632" s="75"/>
      <c r="K632" s="75"/>
      <c r="L632" s="75"/>
      <c r="M632" s="86"/>
      <c r="N632" s="75"/>
      <c r="O632" s="75"/>
      <c r="P632" s="75"/>
      <c r="Q632" s="75"/>
      <c r="R632" s="75"/>
      <c r="S632" s="75"/>
      <c r="T632" s="75"/>
      <c r="U632" s="75"/>
      <c r="V632" s="75"/>
      <c r="W632" s="75"/>
      <c r="X632" s="75"/>
      <c r="Y632" s="75"/>
      <c r="Z632" s="75"/>
      <c r="AA632" s="75"/>
      <c r="AB632" s="75"/>
      <c r="AC632" s="75"/>
      <c r="AD632" s="75"/>
      <c r="AE632" s="75"/>
      <c r="AF632" s="75"/>
      <c r="AG632" s="75"/>
      <c r="AH632" s="75"/>
      <c r="AI632" s="93"/>
      <c r="AJ632" s="70"/>
    </row>
    <row r="633" spans="1:36" x14ac:dyDescent="0.25">
      <c r="A633" s="71"/>
      <c r="B633" s="73"/>
      <c r="C633" s="73"/>
      <c r="D633" s="73"/>
      <c r="E633" s="74"/>
      <c r="F633" s="74"/>
      <c r="G633" s="80"/>
      <c r="H633" s="75"/>
      <c r="I633" s="75"/>
      <c r="J633" s="75"/>
      <c r="K633" s="75"/>
      <c r="L633" s="75"/>
      <c r="M633" s="86"/>
      <c r="N633" s="75"/>
      <c r="O633" s="75"/>
      <c r="P633" s="75"/>
      <c r="Q633" s="75"/>
      <c r="R633" s="75"/>
      <c r="S633" s="75"/>
      <c r="T633" s="75"/>
      <c r="U633" s="75"/>
      <c r="V633" s="75"/>
      <c r="W633" s="75"/>
      <c r="X633" s="75"/>
      <c r="Y633" s="75"/>
      <c r="Z633" s="75"/>
      <c r="AA633" s="75"/>
      <c r="AB633" s="75"/>
      <c r="AC633" s="75"/>
      <c r="AD633" s="75"/>
      <c r="AE633" s="75"/>
      <c r="AF633" s="75"/>
      <c r="AG633" s="75"/>
      <c r="AH633" s="75"/>
      <c r="AI633" s="93"/>
      <c r="AJ633" s="70"/>
    </row>
    <row r="634" spans="1:36" x14ac:dyDescent="0.25">
      <c r="A634" s="71"/>
      <c r="B634" s="73"/>
      <c r="C634" s="73"/>
      <c r="D634" s="73"/>
      <c r="E634" s="74"/>
      <c r="F634" s="74"/>
      <c r="G634" s="80"/>
      <c r="H634" s="75"/>
      <c r="I634" s="75"/>
      <c r="J634" s="75"/>
      <c r="K634" s="75"/>
      <c r="L634" s="75"/>
      <c r="M634" s="86"/>
      <c r="N634" s="75"/>
      <c r="O634" s="75"/>
      <c r="P634" s="75"/>
      <c r="Q634" s="75"/>
      <c r="R634" s="75"/>
      <c r="S634" s="75"/>
      <c r="T634" s="75"/>
      <c r="U634" s="75"/>
      <c r="V634" s="75"/>
      <c r="W634" s="75"/>
      <c r="X634" s="75"/>
      <c r="Y634" s="75"/>
      <c r="Z634" s="75"/>
      <c r="AA634" s="75"/>
      <c r="AB634" s="75"/>
      <c r="AC634" s="75"/>
      <c r="AD634" s="75"/>
      <c r="AE634" s="75"/>
      <c r="AF634" s="75"/>
      <c r="AG634" s="75"/>
      <c r="AH634" s="75"/>
      <c r="AI634" s="93"/>
      <c r="AJ634" s="70"/>
    </row>
    <row r="635" spans="1:36" x14ac:dyDescent="0.25">
      <c r="A635" s="71"/>
      <c r="B635" s="73"/>
      <c r="C635" s="73"/>
      <c r="D635" s="73"/>
      <c r="E635" s="74"/>
      <c r="F635" s="74"/>
      <c r="G635" s="80"/>
      <c r="H635" s="75"/>
      <c r="I635" s="75"/>
      <c r="J635" s="75"/>
      <c r="K635" s="75"/>
      <c r="L635" s="75"/>
      <c r="M635" s="86"/>
      <c r="N635" s="75"/>
      <c r="O635" s="75"/>
      <c r="P635" s="75"/>
      <c r="Q635" s="75"/>
      <c r="R635" s="75"/>
      <c r="S635" s="75"/>
      <c r="T635" s="75"/>
      <c r="U635" s="75"/>
      <c r="V635" s="75"/>
      <c r="W635" s="75"/>
      <c r="X635" s="75"/>
      <c r="Y635" s="75"/>
      <c r="Z635" s="75"/>
      <c r="AA635" s="75"/>
      <c r="AB635" s="75"/>
      <c r="AC635" s="75"/>
      <c r="AD635" s="75"/>
      <c r="AE635" s="75"/>
      <c r="AF635" s="75"/>
      <c r="AG635" s="75"/>
      <c r="AH635" s="75"/>
      <c r="AI635" s="93"/>
      <c r="AJ635" s="70"/>
    </row>
    <row r="636" spans="1:36" x14ac:dyDescent="0.25">
      <c r="A636" s="71"/>
      <c r="B636" s="73"/>
      <c r="C636" s="73"/>
      <c r="D636" s="73"/>
      <c r="E636" s="74"/>
      <c r="F636" s="74"/>
      <c r="G636" s="80"/>
      <c r="H636" s="75"/>
      <c r="I636" s="75"/>
      <c r="J636" s="75"/>
      <c r="K636" s="75"/>
      <c r="L636" s="75"/>
      <c r="M636" s="86"/>
      <c r="N636" s="75"/>
      <c r="O636" s="75"/>
      <c r="P636" s="75"/>
      <c r="Q636" s="75"/>
      <c r="R636" s="75"/>
      <c r="S636" s="75"/>
      <c r="T636" s="75"/>
      <c r="U636" s="75"/>
      <c r="V636" s="75"/>
      <c r="W636" s="75"/>
      <c r="X636" s="75"/>
      <c r="Y636" s="75"/>
      <c r="Z636" s="75"/>
      <c r="AA636" s="75"/>
      <c r="AB636" s="75"/>
      <c r="AC636" s="75"/>
      <c r="AD636" s="75"/>
      <c r="AE636" s="75"/>
      <c r="AF636" s="75"/>
      <c r="AG636" s="75"/>
      <c r="AH636" s="75"/>
      <c r="AI636" s="93"/>
      <c r="AJ636" s="70"/>
    </row>
    <row r="637" spans="1:36" x14ac:dyDescent="0.25">
      <c r="A637" s="71"/>
      <c r="B637" s="73"/>
      <c r="C637" s="73"/>
      <c r="D637" s="73"/>
      <c r="E637" s="74"/>
      <c r="F637" s="74"/>
      <c r="G637" s="80"/>
      <c r="H637" s="75"/>
      <c r="I637" s="75"/>
      <c r="J637" s="75"/>
      <c r="K637" s="75"/>
      <c r="L637" s="75"/>
      <c r="M637" s="86"/>
      <c r="N637" s="75"/>
      <c r="O637" s="75"/>
      <c r="P637" s="75"/>
      <c r="Q637" s="75"/>
      <c r="R637" s="75"/>
      <c r="S637" s="75"/>
      <c r="T637" s="75"/>
      <c r="U637" s="75"/>
      <c r="V637" s="75"/>
      <c r="W637" s="75"/>
      <c r="X637" s="75"/>
      <c r="Y637" s="75"/>
      <c r="Z637" s="75"/>
      <c r="AA637" s="75"/>
      <c r="AB637" s="75"/>
      <c r="AC637" s="75"/>
      <c r="AD637" s="75"/>
      <c r="AE637" s="75"/>
      <c r="AF637" s="75"/>
      <c r="AG637" s="75"/>
      <c r="AH637" s="75"/>
      <c r="AI637" s="93"/>
      <c r="AJ637" s="70"/>
    </row>
    <row r="638" spans="1:36" x14ac:dyDescent="0.25">
      <c r="A638" s="71"/>
      <c r="B638" s="73"/>
      <c r="C638" s="73"/>
      <c r="D638" s="73"/>
      <c r="E638" s="74"/>
      <c r="F638" s="74"/>
      <c r="G638" s="80"/>
      <c r="H638" s="75"/>
      <c r="I638" s="75"/>
      <c r="J638" s="75"/>
      <c r="K638" s="75"/>
      <c r="L638" s="75"/>
      <c r="M638" s="86"/>
      <c r="N638" s="75"/>
      <c r="O638" s="75"/>
      <c r="P638" s="75"/>
      <c r="Q638" s="75"/>
      <c r="R638" s="75"/>
      <c r="S638" s="75"/>
      <c r="T638" s="75"/>
      <c r="U638" s="75"/>
      <c r="V638" s="75"/>
      <c r="W638" s="75"/>
      <c r="X638" s="75"/>
      <c r="Y638" s="75"/>
      <c r="Z638" s="75"/>
      <c r="AA638" s="75"/>
      <c r="AB638" s="75"/>
      <c r="AC638" s="75"/>
      <c r="AD638" s="75"/>
      <c r="AE638" s="75"/>
      <c r="AF638" s="75"/>
      <c r="AG638" s="75"/>
      <c r="AH638" s="75"/>
      <c r="AI638" s="93"/>
      <c r="AJ638" s="70"/>
    </row>
    <row r="639" spans="1:36" x14ac:dyDescent="0.25">
      <c r="A639" s="71"/>
      <c r="B639" s="73"/>
      <c r="C639" s="73"/>
      <c r="D639" s="73"/>
      <c r="E639" s="74"/>
      <c r="F639" s="74"/>
      <c r="G639" s="80"/>
      <c r="H639" s="75"/>
      <c r="I639" s="75"/>
      <c r="J639" s="75"/>
      <c r="K639" s="75"/>
      <c r="L639" s="75"/>
      <c r="M639" s="86"/>
      <c r="N639" s="75"/>
      <c r="O639" s="75"/>
      <c r="P639" s="75"/>
      <c r="Q639" s="75"/>
      <c r="R639" s="75"/>
      <c r="S639" s="75"/>
      <c r="T639" s="75"/>
      <c r="U639" s="75"/>
      <c r="V639" s="75"/>
      <c r="W639" s="75"/>
      <c r="X639" s="75"/>
      <c r="Y639" s="75"/>
      <c r="Z639" s="75"/>
      <c r="AA639" s="75"/>
      <c r="AB639" s="75"/>
      <c r="AC639" s="75"/>
      <c r="AD639" s="75"/>
      <c r="AE639" s="75"/>
      <c r="AF639" s="75"/>
      <c r="AG639" s="75"/>
      <c r="AH639" s="75"/>
      <c r="AI639" s="93"/>
      <c r="AJ639" s="70"/>
    </row>
    <row r="640" spans="1:36" x14ac:dyDescent="0.25">
      <c r="A640" s="71"/>
      <c r="B640" s="73"/>
      <c r="C640" s="73"/>
      <c r="D640" s="73"/>
      <c r="E640" s="74"/>
      <c r="F640" s="74"/>
      <c r="G640" s="80"/>
      <c r="H640" s="75"/>
      <c r="I640" s="75"/>
      <c r="J640" s="75"/>
      <c r="K640" s="75"/>
      <c r="L640" s="75"/>
      <c r="M640" s="86"/>
      <c r="N640" s="75"/>
      <c r="O640" s="75"/>
      <c r="P640" s="75"/>
      <c r="Q640" s="75"/>
      <c r="R640" s="75"/>
      <c r="S640" s="75"/>
      <c r="T640" s="75"/>
      <c r="U640" s="75"/>
      <c r="V640" s="75"/>
      <c r="W640" s="75"/>
      <c r="X640" s="75"/>
      <c r="Y640" s="75"/>
      <c r="Z640" s="75"/>
      <c r="AA640" s="75"/>
      <c r="AB640" s="75"/>
      <c r="AC640" s="75"/>
      <c r="AD640" s="75"/>
      <c r="AE640" s="75"/>
      <c r="AF640" s="75"/>
      <c r="AG640" s="75"/>
      <c r="AH640" s="75"/>
      <c r="AI640" s="93"/>
      <c r="AJ640" s="70"/>
    </row>
    <row r="641" spans="1:36" x14ac:dyDescent="0.25">
      <c r="A641" s="71"/>
      <c r="B641" s="73"/>
      <c r="C641" s="73"/>
      <c r="D641" s="73"/>
      <c r="E641" s="74"/>
      <c r="F641" s="74"/>
      <c r="G641" s="80"/>
      <c r="H641" s="75"/>
      <c r="I641" s="75"/>
      <c r="J641" s="75"/>
      <c r="K641" s="75"/>
      <c r="L641" s="75"/>
      <c r="M641" s="86"/>
      <c r="N641" s="75"/>
      <c r="O641" s="75"/>
      <c r="P641" s="75"/>
      <c r="Q641" s="75"/>
      <c r="R641" s="75"/>
      <c r="S641" s="75"/>
      <c r="T641" s="75"/>
      <c r="U641" s="75"/>
      <c r="V641" s="75"/>
      <c r="W641" s="75"/>
      <c r="X641" s="75"/>
      <c r="Y641" s="75"/>
      <c r="Z641" s="75"/>
      <c r="AA641" s="75"/>
      <c r="AB641" s="75"/>
      <c r="AC641" s="75"/>
      <c r="AD641" s="75"/>
      <c r="AE641" s="75"/>
      <c r="AF641" s="75"/>
      <c r="AG641" s="75"/>
      <c r="AH641" s="75"/>
      <c r="AI641" s="93"/>
      <c r="AJ641" s="70"/>
    </row>
    <row r="642" spans="1:36" x14ac:dyDescent="0.25">
      <c r="A642" s="71"/>
      <c r="B642" s="73"/>
      <c r="C642" s="73"/>
      <c r="D642" s="73"/>
      <c r="E642" s="74"/>
      <c r="F642" s="74"/>
      <c r="G642" s="80"/>
      <c r="H642" s="75"/>
      <c r="I642" s="75"/>
      <c r="J642" s="75"/>
      <c r="K642" s="75"/>
      <c r="L642" s="75"/>
      <c r="M642" s="86"/>
      <c r="N642" s="75"/>
      <c r="O642" s="75"/>
      <c r="P642" s="75"/>
      <c r="Q642" s="75"/>
      <c r="R642" s="75"/>
      <c r="S642" s="75"/>
      <c r="T642" s="75"/>
      <c r="U642" s="75"/>
      <c r="V642" s="75"/>
      <c r="W642" s="75"/>
      <c r="X642" s="75"/>
      <c r="Y642" s="75"/>
      <c r="Z642" s="75"/>
      <c r="AA642" s="75"/>
      <c r="AB642" s="75"/>
      <c r="AC642" s="75"/>
      <c r="AD642" s="75"/>
      <c r="AE642" s="75"/>
      <c r="AF642" s="75"/>
      <c r="AG642" s="75"/>
      <c r="AH642" s="75"/>
      <c r="AI642" s="93"/>
      <c r="AJ642" s="70"/>
    </row>
    <row r="643" spans="1:36" x14ac:dyDescent="0.25">
      <c r="A643" s="71"/>
      <c r="B643" s="73"/>
      <c r="C643" s="73"/>
      <c r="D643" s="73"/>
      <c r="E643" s="74"/>
      <c r="F643" s="74"/>
      <c r="G643" s="80"/>
      <c r="H643" s="75"/>
      <c r="I643" s="75"/>
      <c r="J643" s="75"/>
      <c r="K643" s="75"/>
      <c r="L643" s="75"/>
      <c r="M643" s="86"/>
      <c r="N643" s="75"/>
      <c r="O643" s="75"/>
      <c r="P643" s="75"/>
      <c r="Q643" s="75"/>
      <c r="R643" s="75"/>
      <c r="S643" s="75"/>
      <c r="T643" s="75"/>
      <c r="U643" s="75"/>
      <c r="V643" s="75"/>
      <c r="W643" s="75"/>
      <c r="X643" s="75"/>
      <c r="Y643" s="75"/>
      <c r="Z643" s="75"/>
      <c r="AA643" s="75"/>
      <c r="AB643" s="75"/>
      <c r="AC643" s="75"/>
      <c r="AD643" s="75"/>
      <c r="AE643" s="75"/>
      <c r="AF643" s="75"/>
      <c r="AG643" s="75"/>
      <c r="AH643" s="75"/>
      <c r="AI643" s="93"/>
      <c r="AJ643" s="70"/>
    </row>
    <row r="644" spans="1:36" x14ac:dyDescent="0.25">
      <c r="A644" s="71"/>
      <c r="B644" s="73"/>
      <c r="C644" s="73"/>
      <c r="D644" s="73"/>
      <c r="E644" s="74"/>
      <c r="F644" s="74"/>
      <c r="G644" s="80"/>
      <c r="H644" s="75"/>
      <c r="I644" s="75"/>
      <c r="J644" s="75"/>
      <c r="K644" s="75"/>
      <c r="L644" s="75"/>
      <c r="M644" s="86"/>
      <c r="N644" s="75"/>
      <c r="O644" s="75"/>
      <c r="P644" s="75"/>
      <c r="Q644" s="75"/>
      <c r="R644" s="75"/>
      <c r="S644" s="75"/>
      <c r="T644" s="75"/>
      <c r="U644" s="75"/>
      <c r="V644" s="75"/>
      <c r="W644" s="75"/>
      <c r="X644" s="75"/>
      <c r="Y644" s="75"/>
      <c r="Z644" s="75"/>
      <c r="AA644" s="75"/>
      <c r="AB644" s="75"/>
      <c r="AC644" s="75"/>
      <c r="AD644" s="75"/>
      <c r="AE644" s="75"/>
      <c r="AF644" s="75"/>
      <c r="AG644" s="75"/>
      <c r="AH644" s="75"/>
      <c r="AI644" s="93"/>
      <c r="AJ644" s="70"/>
    </row>
    <row r="645" spans="1:36" x14ac:dyDescent="0.25">
      <c r="A645" s="71"/>
      <c r="B645" s="73"/>
      <c r="C645" s="73"/>
      <c r="D645" s="73"/>
      <c r="E645" s="74"/>
      <c r="F645" s="74"/>
      <c r="G645" s="80"/>
      <c r="H645" s="75"/>
      <c r="I645" s="75"/>
      <c r="J645" s="75"/>
      <c r="K645" s="75"/>
      <c r="L645" s="75"/>
      <c r="M645" s="86"/>
      <c r="N645" s="75"/>
      <c r="O645" s="75"/>
      <c r="P645" s="75"/>
      <c r="Q645" s="75"/>
      <c r="R645" s="75"/>
      <c r="S645" s="75"/>
      <c r="T645" s="75"/>
      <c r="U645" s="75"/>
      <c r="V645" s="75"/>
      <c r="W645" s="75"/>
      <c r="X645" s="75"/>
      <c r="Y645" s="75"/>
      <c r="Z645" s="75"/>
      <c r="AA645" s="75"/>
      <c r="AB645" s="75"/>
      <c r="AC645" s="75"/>
      <c r="AD645" s="75"/>
      <c r="AE645" s="75"/>
      <c r="AF645" s="75"/>
      <c r="AG645" s="75"/>
      <c r="AH645" s="75"/>
      <c r="AI645" s="93"/>
      <c r="AJ645" s="70"/>
    </row>
    <row r="646" spans="1:36" x14ac:dyDescent="0.25">
      <c r="A646" s="71"/>
      <c r="B646" s="73"/>
      <c r="C646" s="73"/>
      <c r="D646" s="73"/>
      <c r="E646" s="74"/>
      <c r="F646" s="74"/>
      <c r="G646" s="80"/>
      <c r="H646" s="75"/>
      <c r="I646" s="75"/>
      <c r="J646" s="75"/>
      <c r="K646" s="75"/>
      <c r="L646" s="75"/>
      <c r="M646" s="86"/>
      <c r="N646" s="75"/>
      <c r="O646" s="75"/>
      <c r="P646" s="75"/>
      <c r="Q646" s="75"/>
      <c r="R646" s="75"/>
      <c r="S646" s="75"/>
      <c r="T646" s="75"/>
      <c r="U646" s="75"/>
      <c r="V646" s="75"/>
      <c r="W646" s="75"/>
      <c r="X646" s="75"/>
      <c r="Y646" s="75"/>
      <c r="Z646" s="75"/>
      <c r="AA646" s="75"/>
      <c r="AB646" s="75"/>
      <c r="AC646" s="75"/>
      <c r="AD646" s="75"/>
      <c r="AE646" s="75"/>
      <c r="AF646" s="75"/>
      <c r="AG646" s="75"/>
      <c r="AH646" s="75"/>
      <c r="AI646" s="93"/>
      <c r="AJ646" s="70"/>
    </row>
    <row r="647" spans="1:36" x14ac:dyDescent="0.25">
      <c r="A647" s="71"/>
      <c r="B647" s="73"/>
      <c r="C647" s="73"/>
      <c r="D647" s="73"/>
      <c r="E647" s="74"/>
      <c r="F647" s="74"/>
      <c r="G647" s="80"/>
      <c r="H647" s="75"/>
      <c r="I647" s="75"/>
      <c r="J647" s="75"/>
      <c r="K647" s="75"/>
      <c r="L647" s="75"/>
      <c r="M647" s="86"/>
      <c r="N647" s="75"/>
      <c r="O647" s="75"/>
      <c r="P647" s="75"/>
      <c r="Q647" s="75"/>
      <c r="R647" s="75"/>
      <c r="S647" s="75"/>
      <c r="T647" s="75"/>
      <c r="U647" s="75"/>
      <c r="V647" s="75"/>
      <c r="W647" s="75"/>
      <c r="X647" s="75"/>
      <c r="Y647" s="75"/>
      <c r="Z647" s="75"/>
      <c r="AA647" s="75"/>
      <c r="AB647" s="75"/>
      <c r="AC647" s="75"/>
      <c r="AD647" s="75"/>
      <c r="AE647" s="75"/>
      <c r="AF647" s="75"/>
      <c r="AG647" s="75"/>
      <c r="AH647" s="75"/>
      <c r="AI647" s="93"/>
      <c r="AJ647" s="70"/>
    </row>
    <row r="648" spans="1:36" x14ac:dyDescent="0.25">
      <c r="A648" s="71"/>
      <c r="B648" s="73"/>
      <c r="C648" s="73"/>
      <c r="D648" s="73"/>
      <c r="E648" s="74"/>
      <c r="F648" s="74"/>
      <c r="G648" s="80"/>
      <c r="H648" s="75"/>
      <c r="I648" s="75"/>
      <c r="J648" s="75"/>
      <c r="K648" s="75"/>
      <c r="L648" s="75"/>
      <c r="M648" s="86"/>
      <c r="N648" s="75"/>
      <c r="O648" s="75"/>
      <c r="P648" s="75"/>
      <c r="Q648" s="75"/>
      <c r="R648" s="75"/>
      <c r="S648" s="75"/>
      <c r="T648" s="75"/>
      <c r="U648" s="75"/>
      <c r="V648" s="75"/>
      <c r="W648" s="75"/>
      <c r="X648" s="75"/>
      <c r="Y648" s="75"/>
      <c r="Z648" s="75"/>
      <c r="AA648" s="75"/>
      <c r="AB648" s="75"/>
      <c r="AC648" s="75"/>
      <c r="AD648" s="75"/>
      <c r="AE648" s="75"/>
      <c r="AF648" s="75"/>
      <c r="AG648" s="75"/>
      <c r="AH648" s="75"/>
      <c r="AI648" s="93"/>
      <c r="AJ648" s="70"/>
    </row>
    <row r="649" spans="1:36" x14ac:dyDescent="0.25">
      <c r="A649" s="71"/>
      <c r="B649" s="73"/>
      <c r="C649" s="73"/>
      <c r="D649" s="73"/>
      <c r="E649" s="74"/>
      <c r="F649" s="74"/>
      <c r="G649" s="80"/>
      <c r="H649" s="75"/>
      <c r="I649" s="75"/>
      <c r="J649" s="75"/>
      <c r="K649" s="75"/>
      <c r="L649" s="75"/>
      <c r="M649" s="86"/>
      <c r="N649" s="75"/>
      <c r="O649" s="75"/>
      <c r="P649" s="75"/>
      <c r="Q649" s="75"/>
      <c r="R649" s="75"/>
      <c r="S649" s="75"/>
      <c r="T649" s="75"/>
      <c r="U649" s="75"/>
      <c r="V649" s="75"/>
      <c r="W649" s="75"/>
      <c r="X649" s="75"/>
      <c r="Y649" s="75"/>
      <c r="Z649" s="75"/>
      <c r="AA649" s="75"/>
      <c r="AB649" s="75"/>
      <c r="AC649" s="75"/>
      <c r="AD649" s="75"/>
      <c r="AE649" s="75"/>
      <c r="AF649" s="75"/>
      <c r="AG649" s="75"/>
      <c r="AH649" s="75"/>
      <c r="AI649" s="93"/>
      <c r="AJ649" s="70"/>
    </row>
    <row r="650" spans="1:36" x14ac:dyDescent="0.25">
      <c r="A650" s="71"/>
      <c r="B650" s="73"/>
      <c r="C650" s="73"/>
      <c r="D650" s="73"/>
      <c r="E650" s="74"/>
      <c r="F650" s="74"/>
      <c r="G650" s="80"/>
      <c r="H650" s="75"/>
      <c r="I650" s="75"/>
      <c r="J650" s="75"/>
      <c r="K650" s="75"/>
      <c r="L650" s="75"/>
      <c r="M650" s="86"/>
      <c r="N650" s="75"/>
      <c r="O650" s="75"/>
      <c r="P650" s="75"/>
      <c r="Q650" s="75"/>
      <c r="R650" s="75"/>
      <c r="S650" s="75"/>
      <c r="T650" s="75"/>
      <c r="U650" s="75"/>
      <c r="V650" s="75"/>
      <c r="W650" s="75"/>
      <c r="X650" s="75"/>
      <c r="Y650" s="75"/>
      <c r="Z650" s="75"/>
      <c r="AA650" s="75"/>
      <c r="AB650" s="75"/>
      <c r="AC650" s="75"/>
      <c r="AD650" s="75"/>
      <c r="AE650" s="75"/>
      <c r="AF650" s="75"/>
      <c r="AG650" s="75"/>
      <c r="AH650" s="75"/>
      <c r="AI650" s="93"/>
      <c r="AJ650" s="70"/>
    </row>
    <row r="651" spans="1:36" x14ac:dyDescent="0.25">
      <c r="A651" s="71"/>
      <c r="B651" s="73"/>
      <c r="C651" s="73"/>
      <c r="D651" s="73"/>
      <c r="E651" s="74"/>
      <c r="F651" s="74"/>
      <c r="G651" s="80"/>
      <c r="H651" s="75"/>
      <c r="I651" s="75"/>
      <c r="J651" s="75"/>
      <c r="K651" s="75"/>
      <c r="L651" s="75"/>
      <c r="M651" s="86"/>
      <c r="N651" s="75"/>
      <c r="O651" s="75"/>
      <c r="P651" s="75"/>
      <c r="Q651" s="75"/>
      <c r="R651" s="75"/>
      <c r="S651" s="75"/>
      <c r="T651" s="75"/>
      <c r="U651" s="75"/>
      <c r="V651" s="75"/>
      <c r="W651" s="75"/>
      <c r="X651" s="75"/>
      <c r="Y651" s="75"/>
      <c r="Z651" s="75"/>
      <c r="AA651" s="75"/>
      <c r="AB651" s="75"/>
      <c r="AC651" s="75"/>
      <c r="AD651" s="75"/>
      <c r="AE651" s="75"/>
      <c r="AF651" s="75"/>
      <c r="AG651" s="75"/>
      <c r="AH651" s="75"/>
      <c r="AI651" s="93"/>
      <c r="AJ651" s="70"/>
    </row>
    <row r="652" spans="1:36" x14ac:dyDescent="0.25">
      <c r="A652" s="71"/>
      <c r="B652" s="73"/>
      <c r="C652" s="73"/>
      <c r="D652" s="73"/>
      <c r="E652" s="74"/>
      <c r="F652" s="74"/>
      <c r="G652" s="80"/>
      <c r="H652" s="75"/>
      <c r="I652" s="75"/>
      <c r="J652" s="75"/>
      <c r="K652" s="75"/>
      <c r="L652" s="75"/>
      <c r="M652" s="86"/>
      <c r="N652" s="75"/>
      <c r="O652" s="75"/>
      <c r="P652" s="75"/>
      <c r="Q652" s="75"/>
      <c r="R652" s="75"/>
      <c r="S652" s="75"/>
      <c r="T652" s="75"/>
      <c r="U652" s="75"/>
      <c r="V652" s="75"/>
      <c r="W652" s="75"/>
      <c r="X652" s="75"/>
      <c r="Y652" s="75"/>
      <c r="Z652" s="75"/>
      <c r="AA652" s="75"/>
      <c r="AB652" s="75"/>
      <c r="AC652" s="75"/>
      <c r="AD652" s="75"/>
      <c r="AE652" s="75"/>
      <c r="AF652" s="75"/>
      <c r="AG652" s="75"/>
      <c r="AH652" s="75"/>
      <c r="AI652" s="93"/>
      <c r="AJ652" s="70"/>
    </row>
    <row r="653" spans="1:36" x14ac:dyDescent="0.25">
      <c r="A653" s="71"/>
      <c r="B653" s="73"/>
      <c r="C653" s="73"/>
      <c r="D653" s="73"/>
      <c r="E653" s="74"/>
      <c r="F653" s="74"/>
      <c r="G653" s="80"/>
      <c r="H653" s="75"/>
      <c r="I653" s="75"/>
      <c r="J653" s="75"/>
      <c r="K653" s="75"/>
      <c r="L653" s="75"/>
      <c r="M653" s="86"/>
      <c r="N653" s="75"/>
      <c r="O653" s="75"/>
      <c r="P653" s="75"/>
      <c r="Q653" s="75"/>
      <c r="R653" s="75"/>
      <c r="S653" s="75"/>
      <c r="T653" s="75"/>
      <c r="U653" s="75"/>
      <c r="V653" s="75"/>
      <c r="W653" s="75"/>
      <c r="X653" s="75"/>
      <c r="Y653" s="75"/>
      <c r="Z653" s="75"/>
      <c r="AA653" s="75"/>
      <c r="AB653" s="75"/>
      <c r="AC653" s="75"/>
      <c r="AD653" s="75"/>
      <c r="AE653" s="75"/>
      <c r="AF653" s="75"/>
      <c r="AG653" s="75"/>
      <c r="AH653" s="75"/>
      <c r="AI653" s="93"/>
      <c r="AJ653" s="70"/>
    </row>
    <row r="654" spans="1:36" x14ac:dyDescent="0.25">
      <c r="A654" s="71"/>
      <c r="B654" s="73"/>
      <c r="C654" s="73"/>
      <c r="D654" s="73"/>
      <c r="E654" s="74"/>
      <c r="F654" s="74"/>
      <c r="G654" s="80"/>
      <c r="H654" s="75"/>
      <c r="I654" s="75"/>
      <c r="J654" s="75"/>
      <c r="K654" s="75"/>
      <c r="L654" s="75"/>
      <c r="M654" s="86"/>
      <c r="N654" s="75"/>
      <c r="O654" s="75"/>
      <c r="P654" s="75"/>
      <c r="Q654" s="75"/>
      <c r="R654" s="75"/>
      <c r="S654" s="75"/>
      <c r="T654" s="75"/>
      <c r="U654" s="75"/>
      <c r="V654" s="75"/>
      <c r="W654" s="75"/>
      <c r="X654" s="75"/>
      <c r="Y654" s="75"/>
      <c r="Z654" s="75"/>
      <c r="AA654" s="75"/>
      <c r="AB654" s="75"/>
      <c r="AC654" s="75"/>
      <c r="AD654" s="75"/>
      <c r="AE654" s="75"/>
      <c r="AF654" s="75"/>
      <c r="AG654" s="75"/>
      <c r="AH654" s="75"/>
      <c r="AI654" s="93"/>
      <c r="AJ654" s="70"/>
    </row>
    <row r="655" spans="1:36" x14ac:dyDescent="0.25">
      <c r="A655" s="71"/>
      <c r="B655" s="73"/>
      <c r="C655" s="73"/>
      <c r="D655" s="73"/>
      <c r="E655" s="74"/>
      <c r="F655" s="74"/>
      <c r="G655" s="80"/>
      <c r="H655" s="75"/>
      <c r="I655" s="75"/>
      <c r="J655" s="75"/>
      <c r="K655" s="75"/>
      <c r="L655" s="75"/>
      <c r="M655" s="86"/>
      <c r="N655" s="75"/>
      <c r="O655" s="75"/>
      <c r="P655" s="75"/>
      <c r="Q655" s="75"/>
      <c r="R655" s="75"/>
      <c r="S655" s="75"/>
      <c r="T655" s="75"/>
      <c r="U655" s="75"/>
      <c r="V655" s="75"/>
      <c r="W655" s="75"/>
      <c r="X655" s="75"/>
      <c r="Y655" s="75"/>
      <c r="Z655" s="75"/>
      <c r="AA655" s="75"/>
      <c r="AB655" s="75"/>
      <c r="AC655" s="75"/>
      <c r="AD655" s="75"/>
      <c r="AE655" s="75"/>
      <c r="AF655" s="75"/>
      <c r="AG655" s="75"/>
      <c r="AH655" s="75"/>
      <c r="AI655" s="93"/>
      <c r="AJ655" s="70"/>
    </row>
    <row r="656" spans="1:36" x14ac:dyDescent="0.25">
      <c r="A656" s="71"/>
      <c r="B656" s="73"/>
      <c r="C656" s="73"/>
      <c r="D656" s="73"/>
      <c r="E656" s="74"/>
      <c r="F656" s="74"/>
      <c r="G656" s="80"/>
      <c r="H656" s="75"/>
      <c r="I656" s="75"/>
      <c r="J656" s="75"/>
      <c r="K656" s="75"/>
      <c r="L656" s="75"/>
      <c r="M656" s="86"/>
      <c r="N656" s="75"/>
      <c r="O656" s="75"/>
      <c r="P656" s="75"/>
      <c r="Q656" s="75"/>
      <c r="R656" s="75"/>
      <c r="S656" s="75"/>
      <c r="T656" s="75"/>
      <c r="U656" s="75"/>
      <c r="V656" s="75"/>
      <c r="W656" s="75"/>
      <c r="X656" s="75"/>
      <c r="Y656" s="75"/>
      <c r="Z656" s="75"/>
      <c r="AA656" s="75"/>
      <c r="AB656" s="75"/>
      <c r="AC656" s="75"/>
      <c r="AD656" s="75"/>
      <c r="AE656" s="75"/>
      <c r="AF656" s="75"/>
      <c r="AG656" s="75"/>
      <c r="AH656" s="75"/>
      <c r="AI656" s="93"/>
      <c r="AJ656" s="70"/>
    </row>
    <row r="657" spans="1:36" x14ac:dyDescent="0.25">
      <c r="A657" s="71"/>
      <c r="B657" s="73"/>
      <c r="C657" s="73"/>
      <c r="D657" s="73"/>
      <c r="E657" s="74"/>
      <c r="F657" s="74"/>
      <c r="G657" s="80"/>
      <c r="H657" s="75"/>
      <c r="I657" s="75"/>
      <c r="J657" s="75"/>
      <c r="K657" s="75"/>
      <c r="L657" s="75"/>
      <c r="M657" s="86"/>
      <c r="N657" s="75"/>
      <c r="O657" s="75"/>
      <c r="P657" s="75"/>
      <c r="Q657" s="75"/>
      <c r="R657" s="75"/>
      <c r="S657" s="75"/>
      <c r="T657" s="75"/>
      <c r="U657" s="75"/>
      <c r="V657" s="75"/>
      <c r="W657" s="75"/>
      <c r="X657" s="75"/>
      <c r="Y657" s="75"/>
      <c r="Z657" s="75"/>
      <c r="AA657" s="75"/>
      <c r="AB657" s="75"/>
      <c r="AC657" s="75"/>
      <c r="AD657" s="75"/>
      <c r="AE657" s="75"/>
      <c r="AF657" s="75"/>
      <c r="AG657" s="75"/>
      <c r="AH657" s="75"/>
      <c r="AI657" s="93"/>
      <c r="AJ657" s="70"/>
    </row>
    <row r="658" spans="1:36" x14ac:dyDescent="0.25">
      <c r="A658" s="71"/>
      <c r="B658" s="73"/>
      <c r="C658" s="73"/>
      <c r="D658" s="73"/>
      <c r="E658" s="74"/>
      <c r="F658" s="74"/>
      <c r="G658" s="80"/>
      <c r="H658" s="75"/>
      <c r="I658" s="75"/>
      <c r="J658" s="75"/>
      <c r="K658" s="75"/>
      <c r="L658" s="75"/>
      <c r="M658" s="86"/>
      <c r="N658" s="75"/>
      <c r="O658" s="75"/>
      <c r="P658" s="75"/>
      <c r="Q658" s="75"/>
      <c r="R658" s="75"/>
      <c r="S658" s="75"/>
      <c r="T658" s="75"/>
      <c r="U658" s="75"/>
      <c r="V658" s="75"/>
      <c r="W658" s="75"/>
      <c r="X658" s="75"/>
      <c r="Y658" s="75"/>
      <c r="Z658" s="75"/>
      <c r="AA658" s="75"/>
      <c r="AB658" s="75"/>
      <c r="AC658" s="75"/>
      <c r="AD658" s="75"/>
      <c r="AE658" s="75"/>
      <c r="AF658" s="75"/>
      <c r="AG658" s="75"/>
      <c r="AH658" s="75"/>
      <c r="AI658" s="93"/>
      <c r="AJ658" s="70"/>
    </row>
    <row r="659" spans="1:36" x14ac:dyDescent="0.25">
      <c r="A659" s="71"/>
      <c r="B659" s="73"/>
      <c r="C659" s="73"/>
      <c r="D659" s="73"/>
      <c r="E659" s="74"/>
      <c r="F659" s="74"/>
      <c r="G659" s="80"/>
      <c r="H659" s="75"/>
      <c r="I659" s="75"/>
      <c r="J659" s="75"/>
      <c r="K659" s="75"/>
      <c r="L659" s="75"/>
      <c r="M659" s="86"/>
      <c r="N659" s="75"/>
      <c r="O659" s="75"/>
      <c r="P659" s="75"/>
      <c r="Q659" s="75"/>
      <c r="R659" s="75"/>
      <c r="S659" s="75"/>
      <c r="T659" s="75"/>
      <c r="U659" s="75"/>
      <c r="V659" s="75"/>
      <c r="W659" s="75"/>
      <c r="X659" s="75"/>
      <c r="Y659" s="75"/>
      <c r="Z659" s="75"/>
      <c r="AA659" s="75"/>
      <c r="AB659" s="75"/>
      <c r="AC659" s="75"/>
      <c r="AD659" s="75"/>
      <c r="AE659" s="75"/>
      <c r="AF659" s="75"/>
      <c r="AG659" s="75"/>
      <c r="AH659" s="75"/>
      <c r="AI659" s="93"/>
      <c r="AJ659" s="70"/>
    </row>
    <row r="660" spans="1:36" x14ac:dyDescent="0.25">
      <c r="A660" s="71"/>
      <c r="B660" s="73"/>
      <c r="C660" s="73"/>
      <c r="D660" s="73"/>
      <c r="E660" s="74"/>
      <c r="F660" s="74"/>
      <c r="G660" s="80"/>
      <c r="H660" s="75"/>
      <c r="I660" s="75"/>
      <c r="J660" s="75"/>
      <c r="K660" s="75"/>
      <c r="L660" s="75"/>
      <c r="M660" s="86"/>
      <c r="N660" s="75"/>
      <c r="O660" s="75"/>
      <c r="P660" s="75"/>
      <c r="Q660" s="75"/>
      <c r="R660" s="75"/>
      <c r="S660" s="75"/>
      <c r="T660" s="75"/>
      <c r="U660" s="75"/>
      <c r="V660" s="75"/>
      <c r="W660" s="75"/>
      <c r="X660" s="75"/>
      <c r="Y660" s="75"/>
      <c r="Z660" s="75"/>
      <c r="AA660" s="75"/>
      <c r="AB660" s="75"/>
      <c r="AC660" s="75"/>
      <c r="AD660" s="75"/>
      <c r="AE660" s="75"/>
      <c r="AF660" s="75"/>
      <c r="AG660" s="75"/>
      <c r="AH660" s="75"/>
      <c r="AI660" s="93"/>
      <c r="AJ660" s="70"/>
    </row>
    <row r="661" spans="1:36" x14ac:dyDescent="0.25">
      <c r="A661" s="71"/>
      <c r="B661" s="73"/>
      <c r="C661" s="73"/>
      <c r="D661" s="73"/>
      <c r="E661" s="74"/>
      <c r="F661" s="74"/>
      <c r="G661" s="80"/>
      <c r="H661" s="75"/>
      <c r="I661" s="75"/>
      <c r="J661" s="75"/>
      <c r="K661" s="75"/>
      <c r="L661" s="75"/>
      <c r="M661" s="86"/>
      <c r="N661" s="75"/>
      <c r="O661" s="75"/>
      <c r="P661" s="75"/>
      <c r="Q661" s="75"/>
      <c r="R661" s="75"/>
      <c r="S661" s="75"/>
      <c r="T661" s="75"/>
      <c r="U661" s="75"/>
      <c r="V661" s="75"/>
      <c r="W661" s="75"/>
      <c r="X661" s="75"/>
      <c r="Y661" s="75"/>
      <c r="Z661" s="75"/>
      <c r="AA661" s="75"/>
      <c r="AB661" s="75"/>
      <c r="AC661" s="75"/>
      <c r="AD661" s="75"/>
      <c r="AE661" s="75"/>
      <c r="AF661" s="75"/>
      <c r="AG661" s="75"/>
      <c r="AH661" s="75"/>
      <c r="AI661" s="93"/>
      <c r="AJ661" s="70"/>
    </row>
    <row r="662" spans="1:36" x14ac:dyDescent="0.25">
      <c r="A662" s="71"/>
      <c r="B662" s="73"/>
      <c r="C662" s="73"/>
      <c r="D662" s="73"/>
      <c r="E662" s="74"/>
      <c r="F662" s="74"/>
      <c r="G662" s="80"/>
      <c r="H662" s="75"/>
      <c r="I662" s="75"/>
      <c r="J662" s="75"/>
      <c r="K662" s="75"/>
      <c r="L662" s="75"/>
      <c r="M662" s="86"/>
      <c r="N662" s="75"/>
      <c r="O662" s="75"/>
      <c r="P662" s="75"/>
      <c r="Q662" s="75"/>
      <c r="R662" s="75"/>
      <c r="S662" s="75"/>
      <c r="T662" s="75"/>
      <c r="U662" s="75"/>
      <c r="V662" s="75"/>
      <c r="W662" s="75"/>
      <c r="X662" s="75"/>
      <c r="Y662" s="75"/>
      <c r="Z662" s="75"/>
      <c r="AA662" s="75"/>
      <c r="AB662" s="75"/>
      <c r="AC662" s="75"/>
      <c r="AD662" s="75"/>
      <c r="AE662" s="75"/>
      <c r="AF662" s="75"/>
      <c r="AG662" s="75"/>
      <c r="AH662" s="75"/>
      <c r="AI662" s="93"/>
      <c r="AJ662" s="70"/>
    </row>
    <row r="663" spans="1:36" x14ac:dyDescent="0.25">
      <c r="A663" s="71"/>
      <c r="B663" s="73"/>
      <c r="C663" s="73"/>
      <c r="D663" s="73"/>
      <c r="E663" s="74"/>
      <c r="F663" s="74"/>
      <c r="G663" s="80"/>
      <c r="H663" s="75"/>
      <c r="I663" s="75"/>
      <c r="J663" s="75"/>
      <c r="K663" s="75"/>
      <c r="L663" s="75"/>
      <c r="M663" s="86"/>
      <c r="N663" s="75"/>
      <c r="O663" s="75"/>
      <c r="P663" s="75"/>
      <c r="Q663" s="75"/>
      <c r="R663" s="75"/>
      <c r="S663" s="75"/>
      <c r="T663" s="75"/>
      <c r="U663" s="75"/>
      <c r="V663" s="75"/>
      <c r="W663" s="75"/>
      <c r="X663" s="75"/>
      <c r="Y663" s="75"/>
      <c r="Z663" s="75"/>
      <c r="AA663" s="75"/>
      <c r="AB663" s="75"/>
      <c r="AC663" s="75"/>
      <c r="AD663" s="75"/>
      <c r="AE663" s="75"/>
      <c r="AF663" s="75"/>
      <c r="AG663" s="75"/>
      <c r="AH663" s="75"/>
      <c r="AI663" s="93"/>
      <c r="AJ663" s="70"/>
    </row>
    <row r="664" spans="1:36" x14ac:dyDescent="0.25">
      <c r="A664" s="71"/>
      <c r="B664" s="73"/>
      <c r="C664" s="73"/>
      <c r="D664" s="73"/>
      <c r="E664" s="74"/>
      <c r="F664" s="74"/>
      <c r="G664" s="80"/>
      <c r="H664" s="75"/>
      <c r="I664" s="75"/>
      <c r="J664" s="75"/>
      <c r="K664" s="75"/>
      <c r="L664" s="75"/>
      <c r="M664" s="86"/>
      <c r="N664" s="75"/>
      <c r="O664" s="75"/>
      <c r="P664" s="75"/>
      <c r="Q664" s="75"/>
      <c r="R664" s="75"/>
      <c r="S664" s="75"/>
      <c r="T664" s="75"/>
      <c r="U664" s="75"/>
      <c r="V664" s="75"/>
      <c r="W664" s="75"/>
      <c r="X664" s="75"/>
      <c r="Y664" s="75"/>
      <c r="Z664" s="75"/>
      <c r="AA664" s="75"/>
      <c r="AB664" s="75"/>
      <c r="AC664" s="75"/>
      <c r="AD664" s="75"/>
      <c r="AE664" s="75"/>
      <c r="AF664" s="75"/>
      <c r="AG664" s="75"/>
      <c r="AH664" s="75"/>
      <c r="AI664" s="93"/>
      <c r="AJ664" s="70"/>
    </row>
    <row r="665" spans="1:36" x14ac:dyDescent="0.25">
      <c r="A665" s="71"/>
      <c r="B665" s="73"/>
      <c r="C665" s="73"/>
      <c r="D665" s="73"/>
      <c r="E665" s="74"/>
      <c r="F665" s="74"/>
      <c r="G665" s="80"/>
      <c r="H665" s="75"/>
      <c r="I665" s="75"/>
      <c r="J665" s="75"/>
      <c r="K665" s="75"/>
      <c r="L665" s="75"/>
      <c r="M665" s="86"/>
      <c r="N665" s="75"/>
      <c r="O665" s="75"/>
      <c r="P665" s="75"/>
      <c r="Q665" s="75"/>
      <c r="R665" s="75"/>
      <c r="S665" s="75"/>
      <c r="T665" s="75"/>
      <c r="U665" s="75"/>
      <c r="V665" s="75"/>
      <c r="W665" s="75"/>
      <c r="X665" s="75"/>
      <c r="Y665" s="75"/>
      <c r="Z665" s="75"/>
      <c r="AA665" s="75"/>
      <c r="AB665" s="75"/>
      <c r="AC665" s="75"/>
      <c r="AD665" s="75"/>
      <c r="AE665" s="75"/>
      <c r="AF665" s="75"/>
      <c r="AG665" s="75"/>
      <c r="AH665" s="75"/>
      <c r="AI665" s="93"/>
      <c r="AJ665" s="70"/>
    </row>
    <row r="666" spans="1:36" x14ac:dyDescent="0.25">
      <c r="A666" s="71"/>
      <c r="B666" s="73"/>
      <c r="C666" s="73"/>
      <c r="D666" s="73"/>
      <c r="E666" s="74"/>
      <c r="F666" s="74"/>
      <c r="G666" s="80"/>
      <c r="H666" s="75"/>
      <c r="I666" s="75"/>
      <c r="J666" s="75"/>
      <c r="K666" s="75"/>
      <c r="L666" s="75"/>
      <c r="M666" s="86"/>
      <c r="N666" s="75"/>
      <c r="O666" s="75"/>
      <c r="P666" s="75"/>
      <c r="Q666" s="75"/>
      <c r="R666" s="75"/>
      <c r="S666" s="75"/>
      <c r="T666" s="75"/>
      <c r="U666" s="75"/>
      <c r="V666" s="75"/>
      <c r="W666" s="75"/>
      <c r="X666" s="75"/>
      <c r="Y666" s="75"/>
      <c r="Z666" s="75"/>
      <c r="AA666" s="75"/>
      <c r="AB666" s="75"/>
      <c r="AC666" s="75"/>
      <c r="AD666" s="75"/>
      <c r="AE666" s="75"/>
      <c r="AF666" s="75"/>
      <c r="AG666" s="75"/>
      <c r="AH666" s="75"/>
      <c r="AI666" s="93"/>
      <c r="AJ666" s="70"/>
    </row>
    <row r="667" spans="1:36" x14ac:dyDescent="0.25">
      <c r="A667" s="71"/>
      <c r="B667" s="73"/>
      <c r="C667" s="73"/>
      <c r="D667" s="73"/>
      <c r="E667" s="74"/>
      <c r="F667" s="74"/>
      <c r="G667" s="80"/>
      <c r="H667" s="75"/>
      <c r="I667" s="75"/>
      <c r="J667" s="75"/>
      <c r="K667" s="75"/>
      <c r="L667" s="75"/>
      <c r="M667" s="86"/>
      <c r="N667" s="75"/>
      <c r="O667" s="75"/>
      <c r="P667" s="75"/>
      <c r="Q667" s="75"/>
      <c r="R667" s="75"/>
      <c r="S667" s="75"/>
      <c r="T667" s="75"/>
      <c r="U667" s="75"/>
      <c r="V667" s="75"/>
      <c r="W667" s="75"/>
      <c r="X667" s="75"/>
      <c r="Y667" s="75"/>
      <c r="Z667" s="75"/>
      <c r="AA667" s="75"/>
      <c r="AB667" s="75"/>
      <c r="AC667" s="75"/>
      <c r="AD667" s="75"/>
      <c r="AE667" s="75"/>
      <c r="AF667" s="75"/>
      <c r="AG667" s="75"/>
      <c r="AH667" s="75"/>
      <c r="AI667" s="93"/>
      <c r="AJ667" s="70"/>
    </row>
    <row r="668" spans="1:36" x14ac:dyDescent="0.25">
      <c r="A668" s="71"/>
      <c r="B668" s="73"/>
      <c r="C668" s="73"/>
      <c r="D668" s="73"/>
      <c r="E668" s="74"/>
      <c r="F668" s="74"/>
      <c r="G668" s="80"/>
      <c r="H668" s="75"/>
      <c r="I668" s="75"/>
      <c r="J668" s="75"/>
      <c r="K668" s="75"/>
      <c r="L668" s="75"/>
      <c r="M668" s="86"/>
      <c r="N668" s="75"/>
      <c r="O668" s="75"/>
      <c r="P668" s="75"/>
      <c r="Q668" s="75"/>
      <c r="R668" s="75"/>
      <c r="S668" s="75"/>
      <c r="T668" s="75"/>
      <c r="U668" s="75"/>
      <c r="V668" s="75"/>
      <c r="W668" s="75"/>
      <c r="X668" s="75"/>
      <c r="Y668" s="75"/>
      <c r="Z668" s="75"/>
      <c r="AA668" s="75"/>
      <c r="AB668" s="75"/>
      <c r="AC668" s="75"/>
      <c r="AD668" s="75"/>
      <c r="AE668" s="75"/>
      <c r="AF668" s="75"/>
      <c r="AG668" s="75"/>
      <c r="AH668" s="75"/>
      <c r="AI668" s="93"/>
      <c r="AJ668" s="70"/>
    </row>
    <row r="669" spans="1:36" x14ac:dyDescent="0.25">
      <c r="A669" s="71"/>
      <c r="B669" s="73"/>
      <c r="C669" s="73"/>
      <c r="D669" s="73"/>
      <c r="E669" s="74"/>
      <c r="F669" s="74"/>
      <c r="G669" s="80"/>
      <c r="H669" s="75"/>
      <c r="I669" s="75"/>
      <c r="J669" s="75"/>
      <c r="K669" s="75"/>
      <c r="L669" s="75"/>
      <c r="M669" s="86"/>
      <c r="N669" s="75"/>
      <c r="O669" s="75"/>
      <c r="P669" s="75"/>
      <c r="Q669" s="75"/>
      <c r="R669" s="75"/>
      <c r="S669" s="75"/>
      <c r="T669" s="75"/>
      <c r="U669" s="75"/>
      <c r="V669" s="75"/>
      <c r="W669" s="75"/>
      <c r="X669" s="75"/>
      <c r="Y669" s="75"/>
      <c r="Z669" s="75"/>
      <c r="AA669" s="75"/>
      <c r="AB669" s="75"/>
      <c r="AC669" s="75"/>
      <c r="AD669" s="75"/>
      <c r="AE669" s="75"/>
      <c r="AF669" s="75"/>
      <c r="AG669" s="75"/>
      <c r="AH669" s="75"/>
      <c r="AI669" s="93"/>
      <c r="AJ669" s="70"/>
    </row>
    <row r="670" spans="1:36" x14ac:dyDescent="0.25">
      <c r="A670" s="71"/>
      <c r="B670" s="73"/>
      <c r="C670" s="73"/>
      <c r="D670" s="73"/>
      <c r="E670" s="74"/>
      <c r="F670" s="74"/>
      <c r="G670" s="80"/>
      <c r="H670" s="75"/>
      <c r="I670" s="75"/>
      <c r="J670" s="75"/>
      <c r="K670" s="75"/>
      <c r="L670" s="75"/>
      <c r="M670" s="86"/>
      <c r="N670" s="75"/>
      <c r="O670" s="75"/>
      <c r="P670" s="75"/>
      <c r="Q670" s="75"/>
      <c r="R670" s="75"/>
      <c r="S670" s="75"/>
      <c r="T670" s="75"/>
      <c r="U670" s="75"/>
      <c r="V670" s="75"/>
      <c r="W670" s="75"/>
      <c r="X670" s="75"/>
      <c r="Y670" s="75"/>
      <c r="Z670" s="75"/>
      <c r="AA670" s="75"/>
      <c r="AB670" s="75"/>
      <c r="AC670" s="75"/>
      <c r="AD670" s="75"/>
      <c r="AE670" s="75"/>
      <c r="AF670" s="75"/>
      <c r="AG670" s="75"/>
      <c r="AH670" s="75"/>
      <c r="AI670" s="93"/>
      <c r="AJ670" s="70"/>
    </row>
    <row r="671" spans="1:36" x14ac:dyDescent="0.25">
      <c r="A671" s="71"/>
      <c r="B671" s="73"/>
      <c r="C671" s="73"/>
      <c r="D671" s="73"/>
      <c r="E671" s="74"/>
      <c r="F671" s="74"/>
      <c r="G671" s="80"/>
      <c r="H671" s="75"/>
      <c r="I671" s="75"/>
      <c r="J671" s="75"/>
      <c r="K671" s="75"/>
      <c r="L671" s="75"/>
      <c r="M671" s="86"/>
      <c r="N671" s="75"/>
      <c r="O671" s="75"/>
      <c r="P671" s="75"/>
      <c r="Q671" s="75"/>
      <c r="R671" s="75"/>
      <c r="S671" s="75"/>
      <c r="T671" s="75"/>
      <c r="U671" s="75"/>
      <c r="V671" s="75"/>
      <c r="W671" s="75"/>
      <c r="X671" s="75"/>
      <c r="Y671" s="75"/>
      <c r="Z671" s="75"/>
      <c r="AA671" s="75"/>
      <c r="AB671" s="75"/>
      <c r="AC671" s="75"/>
      <c r="AD671" s="75"/>
      <c r="AE671" s="75"/>
      <c r="AF671" s="75"/>
      <c r="AG671" s="75"/>
      <c r="AH671" s="75"/>
      <c r="AI671" s="93"/>
      <c r="AJ671" s="70"/>
    </row>
    <row r="672" spans="1:36" x14ac:dyDescent="0.25">
      <c r="A672" s="71"/>
      <c r="B672" s="73"/>
      <c r="C672" s="73"/>
      <c r="D672" s="73"/>
      <c r="E672" s="74"/>
      <c r="F672" s="74"/>
      <c r="G672" s="80"/>
      <c r="H672" s="75"/>
      <c r="I672" s="75"/>
      <c r="J672" s="75"/>
      <c r="K672" s="75"/>
      <c r="L672" s="75"/>
      <c r="M672" s="86"/>
      <c r="N672" s="75"/>
      <c r="O672" s="75"/>
      <c r="P672" s="75"/>
      <c r="Q672" s="75"/>
      <c r="R672" s="75"/>
      <c r="S672" s="75"/>
      <c r="T672" s="75"/>
      <c r="U672" s="75"/>
      <c r="V672" s="75"/>
      <c r="W672" s="75"/>
      <c r="X672" s="75"/>
      <c r="Y672" s="75"/>
      <c r="Z672" s="75"/>
      <c r="AA672" s="75"/>
      <c r="AB672" s="75"/>
      <c r="AC672" s="75"/>
      <c r="AD672" s="75"/>
      <c r="AE672" s="75"/>
      <c r="AF672" s="75"/>
      <c r="AG672" s="75"/>
      <c r="AH672" s="75"/>
      <c r="AI672" s="93"/>
      <c r="AJ672" s="70"/>
    </row>
    <row r="673" spans="1:36" x14ac:dyDescent="0.25">
      <c r="A673" s="71"/>
      <c r="B673" s="73"/>
      <c r="C673" s="73"/>
      <c r="D673" s="73"/>
      <c r="E673" s="74"/>
      <c r="F673" s="74"/>
      <c r="G673" s="80"/>
      <c r="H673" s="75"/>
      <c r="I673" s="75"/>
      <c r="J673" s="75"/>
      <c r="K673" s="75"/>
      <c r="L673" s="75"/>
      <c r="M673" s="86"/>
      <c r="N673" s="75"/>
      <c r="O673" s="75"/>
      <c r="P673" s="75"/>
      <c r="Q673" s="75"/>
      <c r="R673" s="75"/>
      <c r="S673" s="75"/>
      <c r="T673" s="75"/>
      <c r="U673" s="75"/>
      <c r="V673" s="75"/>
      <c r="W673" s="75"/>
      <c r="X673" s="75"/>
      <c r="Y673" s="75"/>
      <c r="Z673" s="75"/>
      <c r="AA673" s="75"/>
      <c r="AB673" s="75"/>
      <c r="AC673" s="75"/>
      <c r="AD673" s="75"/>
      <c r="AE673" s="75"/>
      <c r="AF673" s="75"/>
      <c r="AG673" s="75"/>
      <c r="AH673" s="75"/>
      <c r="AI673" s="93"/>
      <c r="AJ673" s="70"/>
    </row>
    <row r="674" spans="1:36" x14ac:dyDescent="0.25">
      <c r="A674" s="71"/>
      <c r="B674" s="73"/>
      <c r="C674" s="73"/>
      <c r="D674" s="73"/>
      <c r="E674" s="74"/>
      <c r="F674" s="74"/>
      <c r="G674" s="80"/>
      <c r="H674" s="75"/>
      <c r="I674" s="75"/>
      <c r="J674" s="75"/>
      <c r="K674" s="75"/>
      <c r="L674" s="75"/>
      <c r="M674" s="86"/>
      <c r="N674" s="75"/>
      <c r="O674" s="75"/>
      <c r="P674" s="75"/>
      <c r="Q674" s="75"/>
      <c r="R674" s="75"/>
      <c r="S674" s="75"/>
      <c r="T674" s="75"/>
      <c r="U674" s="75"/>
      <c r="V674" s="75"/>
      <c r="W674" s="75"/>
      <c r="X674" s="75"/>
      <c r="Y674" s="75"/>
      <c r="Z674" s="75"/>
      <c r="AA674" s="75"/>
      <c r="AB674" s="75"/>
      <c r="AC674" s="75"/>
      <c r="AD674" s="75"/>
      <c r="AE674" s="75"/>
      <c r="AF674" s="75"/>
      <c r="AG674" s="75"/>
      <c r="AH674" s="75"/>
      <c r="AI674" s="93"/>
      <c r="AJ674" s="70"/>
    </row>
    <row r="675" spans="1:36" x14ac:dyDescent="0.25">
      <c r="A675" s="71"/>
      <c r="B675" s="73"/>
      <c r="C675" s="73"/>
      <c r="D675" s="73"/>
      <c r="E675" s="74"/>
      <c r="F675" s="74"/>
      <c r="G675" s="80"/>
      <c r="H675" s="75"/>
      <c r="I675" s="75"/>
      <c r="J675" s="75"/>
      <c r="K675" s="75"/>
      <c r="L675" s="75"/>
      <c r="M675" s="86"/>
      <c r="N675" s="75"/>
      <c r="O675" s="75"/>
      <c r="P675" s="75"/>
      <c r="Q675" s="75"/>
      <c r="R675" s="75"/>
      <c r="S675" s="75"/>
      <c r="T675" s="75"/>
      <c r="U675" s="75"/>
      <c r="V675" s="75"/>
      <c r="W675" s="75"/>
      <c r="X675" s="75"/>
      <c r="Y675" s="75"/>
      <c r="Z675" s="75"/>
      <c r="AA675" s="75"/>
      <c r="AB675" s="75"/>
      <c r="AC675" s="75"/>
      <c r="AD675" s="75"/>
      <c r="AE675" s="75"/>
      <c r="AF675" s="75"/>
      <c r="AG675" s="75"/>
      <c r="AH675" s="75"/>
      <c r="AI675" s="93"/>
      <c r="AJ675" s="70"/>
    </row>
    <row r="676" spans="1:36" x14ac:dyDescent="0.25">
      <c r="A676" s="71"/>
      <c r="B676" s="73"/>
      <c r="C676" s="73"/>
      <c r="D676" s="73"/>
      <c r="E676" s="74"/>
      <c r="F676" s="74"/>
      <c r="G676" s="80"/>
      <c r="H676" s="75"/>
      <c r="I676" s="75"/>
      <c r="J676" s="75"/>
      <c r="K676" s="75"/>
      <c r="L676" s="75"/>
      <c r="M676" s="86"/>
      <c r="N676" s="75"/>
      <c r="O676" s="75"/>
      <c r="P676" s="75"/>
      <c r="Q676" s="75"/>
      <c r="R676" s="75"/>
      <c r="S676" s="75"/>
      <c r="T676" s="75"/>
      <c r="U676" s="75"/>
      <c r="V676" s="75"/>
      <c r="W676" s="75"/>
      <c r="X676" s="75"/>
      <c r="Y676" s="75"/>
      <c r="Z676" s="75"/>
      <c r="AA676" s="75"/>
      <c r="AB676" s="75"/>
      <c r="AC676" s="75"/>
      <c r="AD676" s="75"/>
      <c r="AE676" s="75"/>
      <c r="AF676" s="75"/>
      <c r="AG676" s="75"/>
      <c r="AH676" s="75"/>
      <c r="AI676" s="93"/>
      <c r="AJ676" s="70"/>
    </row>
    <row r="677" spans="1:36" x14ac:dyDescent="0.25">
      <c r="A677" s="71"/>
      <c r="B677" s="73"/>
      <c r="C677" s="73"/>
      <c r="D677" s="73"/>
      <c r="E677" s="74"/>
      <c r="F677" s="74"/>
      <c r="G677" s="80"/>
      <c r="H677" s="75"/>
      <c r="I677" s="75"/>
      <c r="J677" s="75"/>
      <c r="K677" s="75"/>
      <c r="L677" s="75"/>
      <c r="M677" s="86"/>
      <c r="N677" s="75"/>
      <c r="O677" s="75"/>
      <c r="P677" s="75"/>
      <c r="Q677" s="75"/>
      <c r="R677" s="75"/>
      <c r="S677" s="75"/>
      <c r="T677" s="75"/>
      <c r="U677" s="75"/>
      <c r="V677" s="75"/>
      <c r="W677" s="75"/>
      <c r="X677" s="75"/>
      <c r="Y677" s="75"/>
      <c r="Z677" s="75"/>
      <c r="AA677" s="75"/>
      <c r="AB677" s="75"/>
      <c r="AC677" s="75"/>
      <c r="AD677" s="75"/>
      <c r="AE677" s="75"/>
      <c r="AF677" s="75"/>
      <c r="AG677" s="75"/>
      <c r="AH677" s="75"/>
      <c r="AI677" s="93"/>
      <c r="AJ677" s="70"/>
    </row>
    <row r="678" spans="1:36" x14ac:dyDescent="0.25">
      <c r="A678" s="71"/>
      <c r="B678" s="73"/>
      <c r="C678" s="73"/>
      <c r="D678" s="73"/>
      <c r="E678" s="74"/>
      <c r="F678" s="74"/>
      <c r="G678" s="80"/>
      <c r="H678" s="75"/>
      <c r="I678" s="75"/>
      <c r="J678" s="75"/>
      <c r="K678" s="75"/>
      <c r="L678" s="75"/>
      <c r="M678" s="86"/>
      <c r="N678" s="75"/>
      <c r="O678" s="75"/>
      <c r="P678" s="75"/>
      <c r="Q678" s="75"/>
      <c r="R678" s="75"/>
      <c r="S678" s="75"/>
      <c r="T678" s="75"/>
      <c r="U678" s="75"/>
      <c r="V678" s="75"/>
      <c r="W678" s="75"/>
      <c r="X678" s="75"/>
      <c r="Y678" s="75"/>
      <c r="Z678" s="75"/>
      <c r="AA678" s="75"/>
      <c r="AB678" s="75"/>
      <c r="AC678" s="75"/>
      <c r="AD678" s="75"/>
      <c r="AE678" s="75"/>
      <c r="AF678" s="75"/>
      <c r="AG678" s="75"/>
      <c r="AH678" s="75"/>
      <c r="AI678" s="93"/>
      <c r="AJ678" s="70"/>
    </row>
    <row r="679" spans="1:36" x14ac:dyDescent="0.25">
      <c r="A679" s="71"/>
      <c r="B679" s="73"/>
      <c r="C679" s="73"/>
      <c r="D679" s="73"/>
      <c r="E679" s="74"/>
      <c r="F679" s="74"/>
      <c r="G679" s="80"/>
      <c r="H679" s="75"/>
      <c r="I679" s="75"/>
      <c r="J679" s="75"/>
      <c r="K679" s="75"/>
      <c r="L679" s="75"/>
      <c r="M679" s="86"/>
      <c r="N679" s="75"/>
      <c r="O679" s="75"/>
      <c r="P679" s="75"/>
      <c r="Q679" s="75"/>
      <c r="R679" s="75"/>
      <c r="S679" s="75"/>
      <c r="T679" s="75"/>
      <c r="U679" s="75"/>
      <c r="V679" s="75"/>
      <c r="W679" s="75"/>
      <c r="X679" s="75"/>
      <c r="Y679" s="75"/>
      <c r="Z679" s="75"/>
      <c r="AA679" s="75"/>
      <c r="AB679" s="75"/>
      <c r="AC679" s="75"/>
      <c r="AD679" s="75"/>
      <c r="AE679" s="75"/>
      <c r="AF679" s="75"/>
      <c r="AG679" s="75"/>
      <c r="AH679" s="75"/>
      <c r="AI679" s="93"/>
      <c r="AJ679" s="70"/>
    </row>
    <row r="680" spans="1:36" x14ac:dyDescent="0.25">
      <c r="A680" s="71"/>
      <c r="B680" s="73"/>
      <c r="C680" s="73"/>
      <c r="D680" s="73"/>
      <c r="E680" s="74"/>
      <c r="F680" s="74"/>
      <c r="G680" s="80"/>
      <c r="H680" s="75"/>
      <c r="I680" s="75"/>
      <c r="J680" s="75"/>
      <c r="K680" s="75"/>
      <c r="L680" s="75"/>
      <c r="M680" s="86"/>
      <c r="N680" s="75"/>
      <c r="O680" s="75"/>
      <c r="P680" s="75"/>
      <c r="Q680" s="75"/>
      <c r="R680" s="75"/>
      <c r="S680" s="75"/>
      <c r="T680" s="75"/>
      <c r="U680" s="75"/>
      <c r="V680" s="75"/>
      <c r="W680" s="75"/>
      <c r="X680" s="75"/>
      <c r="Y680" s="75"/>
      <c r="Z680" s="75"/>
      <c r="AA680" s="75"/>
      <c r="AB680" s="75"/>
      <c r="AC680" s="75"/>
      <c r="AD680" s="75"/>
      <c r="AE680" s="75"/>
      <c r="AF680" s="75"/>
      <c r="AG680" s="75"/>
      <c r="AH680" s="75"/>
      <c r="AI680" s="93"/>
      <c r="AJ680" s="70"/>
    </row>
    <row r="681" spans="1:36" x14ac:dyDescent="0.25">
      <c r="A681" s="71"/>
      <c r="B681" s="73"/>
      <c r="C681" s="73"/>
      <c r="D681" s="73"/>
      <c r="E681" s="74"/>
      <c r="F681" s="74"/>
      <c r="G681" s="80"/>
      <c r="H681" s="75"/>
      <c r="I681" s="75"/>
      <c r="J681" s="75"/>
      <c r="K681" s="75"/>
      <c r="L681" s="75"/>
      <c r="M681" s="86"/>
      <c r="N681" s="75"/>
      <c r="O681" s="75"/>
      <c r="P681" s="75"/>
      <c r="Q681" s="75"/>
      <c r="R681" s="75"/>
      <c r="S681" s="75"/>
      <c r="T681" s="75"/>
      <c r="U681" s="75"/>
      <c r="V681" s="75"/>
      <c r="W681" s="75"/>
      <c r="X681" s="75"/>
      <c r="Y681" s="75"/>
      <c r="Z681" s="75"/>
      <c r="AA681" s="75"/>
      <c r="AB681" s="75"/>
      <c r="AC681" s="75"/>
      <c r="AD681" s="75"/>
      <c r="AE681" s="75"/>
      <c r="AF681" s="75"/>
      <c r="AG681" s="75"/>
      <c r="AH681" s="75"/>
      <c r="AI681" s="93"/>
      <c r="AJ681" s="70"/>
    </row>
    <row r="682" spans="1:36" x14ac:dyDescent="0.25">
      <c r="A682" s="71"/>
      <c r="B682" s="73"/>
      <c r="C682" s="73"/>
      <c r="D682" s="73"/>
      <c r="E682" s="74"/>
      <c r="F682" s="74"/>
      <c r="G682" s="80"/>
      <c r="H682" s="75"/>
      <c r="I682" s="75"/>
      <c r="J682" s="75"/>
      <c r="K682" s="75"/>
      <c r="L682" s="75"/>
      <c r="M682" s="86"/>
      <c r="N682" s="75"/>
      <c r="O682" s="75"/>
      <c r="P682" s="75"/>
      <c r="Q682" s="75"/>
      <c r="R682" s="75"/>
      <c r="S682" s="75"/>
      <c r="T682" s="75"/>
      <c r="U682" s="75"/>
      <c r="V682" s="75"/>
      <c r="W682" s="75"/>
      <c r="X682" s="75"/>
      <c r="Y682" s="75"/>
      <c r="Z682" s="75"/>
      <c r="AA682" s="75"/>
      <c r="AB682" s="75"/>
      <c r="AC682" s="75"/>
      <c r="AD682" s="75"/>
      <c r="AE682" s="75"/>
      <c r="AF682" s="75"/>
      <c r="AG682" s="75"/>
      <c r="AH682" s="75"/>
      <c r="AI682" s="93"/>
      <c r="AJ682" s="70"/>
    </row>
    <row r="683" spans="1:36" x14ac:dyDescent="0.25">
      <c r="A683" s="71"/>
      <c r="B683" s="73"/>
      <c r="C683" s="73"/>
      <c r="D683" s="73"/>
      <c r="E683" s="74"/>
      <c r="F683" s="74"/>
      <c r="G683" s="80"/>
      <c r="H683" s="75"/>
      <c r="I683" s="75"/>
      <c r="J683" s="75"/>
      <c r="K683" s="75"/>
      <c r="L683" s="75"/>
      <c r="M683" s="86"/>
      <c r="N683" s="75"/>
      <c r="O683" s="75"/>
      <c r="P683" s="75"/>
      <c r="Q683" s="75"/>
      <c r="R683" s="75"/>
      <c r="S683" s="75"/>
      <c r="T683" s="75"/>
      <c r="U683" s="75"/>
      <c r="V683" s="75"/>
      <c r="W683" s="75"/>
      <c r="X683" s="75"/>
      <c r="Y683" s="75"/>
      <c r="Z683" s="75"/>
      <c r="AA683" s="75"/>
      <c r="AB683" s="75"/>
      <c r="AC683" s="75"/>
      <c r="AD683" s="75"/>
      <c r="AE683" s="75"/>
      <c r="AF683" s="75"/>
      <c r="AG683" s="75"/>
      <c r="AH683" s="75"/>
      <c r="AI683" s="93"/>
      <c r="AJ683" s="70"/>
    </row>
    <row r="684" spans="1:36" x14ac:dyDescent="0.25">
      <c r="A684" s="71"/>
      <c r="B684" s="73"/>
      <c r="C684" s="73"/>
      <c r="D684" s="73"/>
      <c r="E684" s="74"/>
      <c r="F684" s="74"/>
      <c r="G684" s="80"/>
      <c r="H684" s="75"/>
      <c r="I684" s="75"/>
      <c r="J684" s="75"/>
      <c r="K684" s="75"/>
      <c r="L684" s="75"/>
      <c r="M684" s="86"/>
      <c r="N684" s="75"/>
      <c r="O684" s="75"/>
      <c r="P684" s="75"/>
      <c r="Q684" s="75"/>
      <c r="R684" s="75"/>
      <c r="S684" s="75"/>
      <c r="T684" s="75"/>
      <c r="U684" s="75"/>
      <c r="V684" s="75"/>
      <c r="W684" s="75"/>
      <c r="X684" s="75"/>
      <c r="Y684" s="75"/>
      <c r="Z684" s="75"/>
      <c r="AA684" s="75"/>
      <c r="AB684" s="75"/>
      <c r="AC684" s="75"/>
      <c r="AD684" s="75"/>
      <c r="AE684" s="75"/>
      <c r="AF684" s="75"/>
      <c r="AG684" s="75"/>
      <c r="AH684" s="75"/>
      <c r="AI684" s="93"/>
      <c r="AJ684" s="70"/>
    </row>
    <row r="685" spans="1:36" x14ac:dyDescent="0.25">
      <c r="A685" s="71"/>
      <c r="B685" s="73"/>
      <c r="C685" s="73"/>
      <c r="D685" s="73"/>
      <c r="E685" s="74"/>
      <c r="F685" s="74"/>
      <c r="G685" s="80"/>
      <c r="H685" s="75"/>
      <c r="I685" s="75"/>
      <c r="J685" s="75"/>
      <c r="K685" s="75"/>
      <c r="L685" s="75"/>
      <c r="M685" s="86"/>
      <c r="N685" s="75"/>
      <c r="O685" s="75"/>
      <c r="P685" s="75"/>
      <c r="Q685" s="75"/>
      <c r="R685" s="75"/>
      <c r="S685" s="75"/>
      <c r="T685" s="75"/>
      <c r="U685" s="75"/>
      <c r="V685" s="75"/>
      <c r="W685" s="75"/>
      <c r="X685" s="75"/>
      <c r="Y685" s="75"/>
      <c r="Z685" s="75"/>
      <c r="AA685" s="75"/>
      <c r="AB685" s="75"/>
      <c r="AC685" s="75"/>
      <c r="AD685" s="75"/>
      <c r="AE685" s="75"/>
      <c r="AF685" s="75"/>
      <c r="AG685" s="75"/>
      <c r="AH685" s="75"/>
      <c r="AI685" s="93"/>
      <c r="AJ685" s="70"/>
    </row>
    <row r="686" spans="1:36" x14ac:dyDescent="0.25">
      <c r="A686" s="71"/>
      <c r="B686" s="73"/>
      <c r="C686" s="73"/>
      <c r="D686" s="73"/>
      <c r="E686" s="74"/>
      <c r="F686" s="74"/>
      <c r="G686" s="80"/>
      <c r="H686" s="75"/>
      <c r="I686" s="75"/>
      <c r="J686" s="75"/>
      <c r="K686" s="75"/>
      <c r="L686" s="75"/>
      <c r="M686" s="86"/>
      <c r="N686" s="75"/>
      <c r="O686" s="75"/>
      <c r="P686" s="75"/>
      <c r="Q686" s="75"/>
      <c r="R686" s="75"/>
      <c r="S686" s="75"/>
      <c r="T686" s="75"/>
      <c r="U686" s="75"/>
      <c r="V686" s="75"/>
      <c r="W686" s="75"/>
      <c r="X686" s="75"/>
      <c r="Y686" s="75"/>
      <c r="Z686" s="75"/>
      <c r="AA686" s="75"/>
      <c r="AB686" s="75"/>
      <c r="AC686" s="75"/>
      <c r="AD686" s="75"/>
      <c r="AE686" s="75"/>
      <c r="AF686" s="75"/>
      <c r="AG686" s="75"/>
      <c r="AH686" s="75"/>
      <c r="AI686" s="93"/>
      <c r="AJ686" s="70"/>
    </row>
    <row r="687" spans="1:36" x14ac:dyDescent="0.25">
      <c r="A687" s="71"/>
      <c r="B687" s="73"/>
      <c r="C687" s="73"/>
      <c r="D687" s="73"/>
      <c r="E687" s="74"/>
      <c r="F687" s="74"/>
      <c r="G687" s="80"/>
      <c r="H687" s="75"/>
      <c r="I687" s="75"/>
      <c r="J687" s="75"/>
      <c r="K687" s="75"/>
      <c r="L687" s="75"/>
      <c r="M687" s="86"/>
      <c r="N687" s="75"/>
      <c r="O687" s="75"/>
      <c r="P687" s="75"/>
      <c r="Q687" s="75"/>
      <c r="R687" s="75"/>
      <c r="S687" s="75"/>
      <c r="T687" s="75"/>
      <c r="U687" s="75"/>
      <c r="V687" s="75"/>
      <c r="W687" s="75"/>
      <c r="X687" s="75"/>
      <c r="Y687" s="75"/>
      <c r="Z687" s="75"/>
      <c r="AA687" s="75"/>
      <c r="AB687" s="75"/>
      <c r="AC687" s="75"/>
      <c r="AD687" s="75"/>
      <c r="AE687" s="75"/>
      <c r="AF687" s="75"/>
      <c r="AG687" s="75"/>
      <c r="AH687" s="75"/>
      <c r="AI687" s="93"/>
      <c r="AJ687" s="70"/>
    </row>
    <row r="688" spans="1:36" x14ac:dyDescent="0.25">
      <c r="A688" s="71"/>
      <c r="B688" s="73"/>
      <c r="C688" s="73"/>
      <c r="D688" s="73"/>
      <c r="E688" s="74"/>
      <c r="F688" s="74"/>
      <c r="G688" s="80"/>
      <c r="H688" s="75"/>
      <c r="I688" s="75"/>
      <c r="J688" s="75"/>
      <c r="K688" s="75"/>
      <c r="L688" s="75"/>
      <c r="M688" s="86"/>
      <c r="N688" s="75"/>
      <c r="O688" s="75"/>
      <c r="P688" s="75"/>
      <c r="Q688" s="75"/>
      <c r="R688" s="75"/>
      <c r="S688" s="75"/>
      <c r="T688" s="75"/>
      <c r="U688" s="75"/>
      <c r="V688" s="75"/>
      <c r="W688" s="75"/>
      <c r="X688" s="75"/>
      <c r="Y688" s="75"/>
      <c r="Z688" s="75"/>
      <c r="AA688" s="75"/>
      <c r="AB688" s="75"/>
      <c r="AC688" s="75"/>
      <c r="AD688" s="75"/>
      <c r="AE688" s="75"/>
      <c r="AF688" s="75"/>
      <c r="AG688" s="75"/>
      <c r="AH688" s="75"/>
      <c r="AI688" s="93"/>
      <c r="AJ688" s="70"/>
    </row>
    <row r="689" spans="1:36" x14ac:dyDescent="0.25">
      <c r="A689" s="71"/>
      <c r="B689" s="73"/>
      <c r="C689" s="73"/>
      <c r="D689" s="73"/>
      <c r="E689" s="74"/>
      <c r="F689" s="74"/>
      <c r="G689" s="80"/>
      <c r="H689" s="75"/>
      <c r="I689" s="75"/>
      <c r="J689" s="75"/>
      <c r="K689" s="75"/>
      <c r="L689" s="75"/>
      <c r="M689" s="86"/>
      <c r="N689" s="75"/>
      <c r="O689" s="75"/>
      <c r="P689" s="75"/>
      <c r="Q689" s="75"/>
      <c r="R689" s="75"/>
      <c r="S689" s="75"/>
      <c r="T689" s="75"/>
      <c r="U689" s="75"/>
      <c r="V689" s="75"/>
      <c r="W689" s="75"/>
      <c r="X689" s="75"/>
      <c r="Y689" s="75"/>
      <c r="Z689" s="75"/>
      <c r="AA689" s="75"/>
      <c r="AB689" s="75"/>
      <c r="AC689" s="75"/>
      <c r="AD689" s="75"/>
      <c r="AE689" s="75"/>
      <c r="AF689" s="75"/>
      <c r="AG689" s="75"/>
      <c r="AH689" s="75"/>
      <c r="AI689" s="93"/>
      <c r="AJ689" s="70"/>
    </row>
    <row r="690" spans="1:36" x14ac:dyDescent="0.25">
      <c r="A690" s="71"/>
      <c r="B690" s="73"/>
      <c r="C690" s="73"/>
      <c r="D690" s="73"/>
      <c r="E690" s="74"/>
      <c r="F690" s="74"/>
      <c r="G690" s="80"/>
      <c r="H690" s="75"/>
      <c r="I690" s="75"/>
      <c r="J690" s="75"/>
      <c r="K690" s="75"/>
      <c r="L690" s="75"/>
      <c r="M690" s="86"/>
      <c r="N690" s="75"/>
      <c r="O690" s="75"/>
      <c r="P690" s="75"/>
      <c r="Q690" s="75"/>
      <c r="R690" s="75"/>
      <c r="S690" s="75"/>
      <c r="T690" s="75"/>
      <c r="U690" s="75"/>
      <c r="V690" s="75"/>
      <c r="W690" s="75"/>
      <c r="X690" s="75"/>
      <c r="Y690" s="75"/>
      <c r="Z690" s="75"/>
      <c r="AA690" s="75"/>
      <c r="AB690" s="75"/>
      <c r="AC690" s="75"/>
      <c r="AD690" s="75"/>
      <c r="AE690" s="75"/>
      <c r="AF690" s="75"/>
      <c r="AG690" s="75"/>
      <c r="AH690" s="75"/>
      <c r="AI690" s="93"/>
      <c r="AJ690" s="70"/>
    </row>
    <row r="691" spans="1:36" x14ac:dyDescent="0.25">
      <c r="A691" s="71"/>
      <c r="B691" s="73"/>
      <c r="C691" s="73"/>
      <c r="D691" s="73"/>
      <c r="E691" s="74"/>
      <c r="F691" s="74"/>
      <c r="G691" s="80"/>
      <c r="H691" s="75"/>
      <c r="I691" s="75"/>
      <c r="J691" s="75"/>
      <c r="K691" s="75"/>
      <c r="L691" s="75"/>
      <c r="M691" s="86"/>
      <c r="N691" s="75"/>
      <c r="O691" s="75"/>
      <c r="P691" s="75"/>
      <c r="Q691" s="75"/>
      <c r="R691" s="75"/>
      <c r="S691" s="75"/>
      <c r="T691" s="75"/>
      <c r="U691" s="75"/>
      <c r="V691" s="75"/>
      <c r="W691" s="75"/>
      <c r="X691" s="75"/>
      <c r="Y691" s="75"/>
      <c r="Z691" s="75"/>
      <c r="AA691" s="75"/>
      <c r="AB691" s="75"/>
      <c r="AC691" s="75"/>
      <c r="AD691" s="75"/>
      <c r="AE691" s="75"/>
      <c r="AF691" s="75"/>
      <c r="AG691" s="75"/>
      <c r="AH691" s="75"/>
      <c r="AI691" s="93"/>
      <c r="AJ691" s="70"/>
    </row>
    <row r="692" spans="1:36" x14ac:dyDescent="0.25">
      <c r="A692" s="71"/>
      <c r="B692" s="73"/>
      <c r="C692" s="73"/>
      <c r="D692" s="73"/>
      <c r="E692" s="74"/>
      <c r="F692" s="74"/>
      <c r="G692" s="80"/>
      <c r="H692" s="75"/>
      <c r="I692" s="75"/>
      <c r="J692" s="75"/>
      <c r="K692" s="75"/>
      <c r="L692" s="75"/>
      <c r="M692" s="86"/>
      <c r="N692" s="75"/>
      <c r="O692" s="75"/>
      <c r="P692" s="75"/>
      <c r="Q692" s="75"/>
      <c r="R692" s="75"/>
      <c r="S692" s="75"/>
      <c r="T692" s="75"/>
      <c r="U692" s="75"/>
      <c r="V692" s="75"/>
      <c r="W692" s="75"/>
      <c r="X692" s="75"/>
      <c r="Y692" s="75"/>
      <c r="Z692" s="75"/>
      <c r="AA692" s="75"/>
      <c r="AB692" s="75"/>
      <c r="AC692" s="75"/>
      <c r="AD692" s="75"/>
      <c r="AE692" s="75"/>
      <c r="AF692" s="75"/>
      <c r="AG692" s="75"/>
      <c r="AH692" s="75"/>
      <c r="AI692" s="93"/>
      <c r="AJ692" s="70"/>
    </row>
    <row r="693" spans="1:36" x14ac:dyDescent="0.25">
      <c r="A693" s="71"/>
      <c r="B693" s="73"/>
      <c r="C693" s="73"/>
      <c r="D693" s="73"/>
      <c r="E693" s="74"/>
      <c r="F693" s="74"/>
      <c r="G693" s="80"/>
      <c r="H693" s="75"/>
      <c r="I693" s="75"/>
      <c r="J693" s="75"/>
      <c r="K693" s="75"/>
      <c r="L693" s="75"/>
      <c r="M693" s="86"/>
      <c r="N693" s="75"/>
      <c r="O693" s="75"/>
      <c r="P693" s="75"/>
      <c r="Q693" s="75"/>
      <c r="R693" s="75"/>
      <c r="S693" s="75"/>
      <c r="T693" s="75"/>
      <c r="U693" s="75"/>
      <c r="V693" s="75"/>
      <c r="W693" s="75"/>
      <c r="X693" s="75"/>
      <c r="Y693" s="75"/>
      <c r="Z693" s="75"/>
      <c r="AA693" s="75"/>
      <c r="AB693" s="75"/>
      <c r="AC693" s="75"/>
      <c r="AD693" s="75"/>
      <c r="AE693" s="75"/>
      <c r="AF693" s="75"/>
      <c r="AG693" s="75"/>
      <c r="AH693" s="75"/>
      <c r="AI693" s="93"/>
      <c r="AJ693" s="70"/>
    </row>
    <row r="694" spans="1:36" x14ac:dyDescent="0.25">
      <c r="A694" s="71"/>
      <c r="B694" s="73"/>
      <c r="C694" s="73"/>
      <c r="D694" s="73"/>
      <c r="E694" s="74"/>
      <c r="F694" s="74"/>
      <c r="G694" s="80"/>
      <c r="H694" s="75"/>
      <c r="I694" s="75"/>
      <c r="J694" s="75"/>
      <c r="K694" s="75"/>
      <c r="L694" s="75"/>
      <c r="M694" s="86"/>
      <c r="N694" s="75"/>
      <c r="O694" s="75"/>
      <c r="P694" s="75"/>
      <c r="Q694" s="75"/>
      <c r="R694" s="75"/>
      <c r="S694" s="75"/>
      <c r="T694" s="75"/>
      <c r="U694" s="75"/>
      <c r="V694" s="75"/>
      <c r="W694" s="75"/>
      <c r="X694" s="75"/>
      <c r="Y694" s="75"/>
      <c r="Z694" s="75"/>
      <c r="AA694" s="75"/>
      <c r="AB694" s="75"/>
      <c r="AC694" s="75"/>
      <c r="AD694" s="75"/>
      <c r="AE694" s="75"/>
      <c r="AF694" s="75"/>
      <c r="AG694" s="75"/>
      <c r="AH694" s="75"/>
      <c r="AI694" s="93"/>
      <c r="AJ694" s="70"/>
    </row>
    <row r="695" spans="1:36" x14ac:dyDescent="0.25">
      <c r="A695" s="71"/>
      <c r="B695" s="73"/>
      <c r="C695" s="73"/>
      <c r="D695" s="73"/>
      <c r="E695" s="74"/>
      <c r="F695" s="74"/>
      <c r="G695" s="80"/>
      <c r="H695" s="75"/>
      <c r="I695" s="75"/>
      <c r="J695" s="75"/>
      <c r="K695" s="75"/>
      <c r="L695" s="75"/>
      <c r="M695" s="86"/>
      <c r="N695" s="75"/>
      <c r="O695" s="75"/>
      <c r="P695" s="75"/>
      <c r="Q695" s="75"/>
      <c r="R695" s="75"/>
      <c r="S695" s="75"/>
      <c r="T695" s="75"/>
      <c r="U695" s="75"/>
      <c r="V695" s="75"/>
      <c r="W695" s="75"/>
      <c r="X695" s="75"/>
      <c r="Y695" s="75"/>
      <c r="Z695" s="75"/>
      <c r="AA695" s="75"/>
      <c r="AB695" s="75"/>
      <c r="AC695" s="75"/>
      <c r="AD695" s="75"/>
      <c r="AE695" s="75"/>
      <c r="AF695" s="75"/>
      <c r="AG695" s="75"/>
      <c r="AH695" s="75"/>
      <c r="AI695" s="93"/>
      <c r="AJ695" s="70"/>
    </row>
    <row r="696" spans="1:36" x14ac:dyDescent="0.25">
      <c r="A696" s="71"/>
      <c r="B696" s="73"/>
      <c r="C696" s="73"/>
      <c r="D696" s="73"/>
      <c r="E696" s="74"/>
      <c r="F696" s="74"/>
      <c r="G696" s="80"/>
      <c r="H696" s="75"/>
      <c r="I696" s="75"/>
      <c r="J696" s="75"/>
      <c r="K696" s="75"/>
      <c r="L696" s="75"/>
      <c r="M696" s="86"/>
      <c r="N696" s="75"/>
      <c r="O696" s="75"/>
      <c r="P696" s="75"/>
      <c r="Q696" s="75"/>
      <c r="R696" s="75"/>
      <c r="S696" s="75"/>
      <c r="T696" s="75"/>
      <c r="U696" s="75"/>
      <c r="V696" s="75"/>
      <c r="W696" s="75"/>
      <c r="X696" s="75"/>
      <c r="Y696" s="75"/>
      <c r="Z696" s="75"/>
      <c r="AA696" s="75"/>
      <c r="AB696" s="75"/>
      <c r="AC696" s="75"/>
      <c r="AD696" s="75"/>
      <c r="AE696" s="75"/>
      <c r="AF696" s="75"/>
      <c r="AG696" s="75"/>
      <c r="AH696" s="75"/>
      <c r="AI696" s="93"/>
      <c r="AJ696" s="70"/>
    </row>
  </sheetData>
  <mergeCells count="29">
    <mergeCell ref="M1:O1"/>
    <mergeCell ref="A575:A586"/>
    <mergeCell ref="A587:A607"/>
    <mergeCell ref="A608:A609"/>
    <mergeCell ref="B608:B609"/>
    <mergeCell ref="A84:A87"/>
    <mergeCell ref="A88:A101"/>
    <mergeCell ref="A102:A104"/>
    <mergeCell ref="A105:A149"/>
    <mergeCell ref="A150:A200"/>
    <mergeCell ref="A201:A565"/>
    <mergeCell ref="A3:A11"/>
    <mergeCell ref="A12:A50"/>
    <mergeCell ref="A51:A66"/>
    <mergeCell ref="A67:A71"/>
    <mergeCell ref="A72:A74"/>
    <mergeCell ref="G1:G2"/>
    <mergeCell ref="A566:A574"/>
    <mergeCell ref="A75:A83"/>
    <mergeCell ref="H1:I1"/>
    <mergeCell ref="J1:L1"/>
    <mergeCell ref="A1:F1"/>
    <mergeCell ref="Q575:Q586"/>
    <mergeCell ref="AA575:AA586"/>
    <mergeCell ref="AD575:AD586"/>
    <mergeCell ref="U1:V1"/>
    <mergeCell ref="AA1:AC1"/>
    <mergeCell ref="AD1:AF1"/>
    <mergeCell ref="R1:T1"/>
  </mergeCells>
  <pageMargins left="0.25" right="0.25" top="0.75" bottom="0.75" header="0.3" footer="0.3"/>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Milsap</dc:creator>
  <cp:lastModifiedBy>Cassandra Cunningham</cp:lastModifiedBy>
  <cp:lastPrinted>2020-12-15T12:33:26Z</cp:lastPrinted>
  <dcterms:created xsi:type="dcterms:W3CDTF">2020-10-19T19:00:24Z</dcterms:created>
  <dcterms:modified xsi:type="dcterms:W3CDTF">2020-12-23T17:47:29Z</dcterms:modified>
</cp:coreProperties>
</file>